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240" windowWidth="15300" windowHeight="12345" activeTab="0"/>
  </bookViews>
  <sheets>
    <sheet name="Раздел_1" sheetId="1" r:id="rId1"/>
    <sheet name="Раздел_2" sheetId="2" r:id="rId2"/>
    <sheet name="Раздел_3" sheetId="3" r:id="rId3"/>
    <sheet name="Раздел_4" sheetId="4" r:id="rId4"/>
    <sheet name="Отчет о совместимости" sheetId="5" state="hidden" r:id="rId5"/>
  </sheets>
  <definedNames>
    <definedName name="_ftn1" localSheetId="1">'Раздел_2'!$A$27</definedName>
    <definedName name="_ftn2" localSheetId="1">'Раздел_2'!$A$28</definedName>
    <definedName name="_ftn3" localSheetId="1">'Раздел_2'!$A$29</definedName>
    <definedName name="_ftnref1" localSheetId="1">'Раздел_2'!$A$1</definedName>
    <definedName name="_ftnref2" localSheetId="1">'Раздел_2'!$B$7</definedName>
    <definedName name="_ftnref3" localSheetId="1">'Раздел_2'!$B$12</definedName>
    <definedName name="_xlnm.Print_Titles" localSheetId="3">'Раздел_4'!$4:$7</definedName>
  </definedNames>
  <calcPr fullCalcOnLoad="1"/>
</workbook>
</file>

<file path=xl/sharedStrings.xml><?xml version="1.0" encoding="utf-8"?>
<sst xmlns="http://schemas.openxmlformats.org/spreadsheetml/2006/main" count="349" uniqueCount="256">
  <si>
    <t>В том числе</t>
  </si>
  <si>
    <t>кол-во, шт.</t>
  </si>
  <si>
    <t>светотехническое оборудование:</t>
  </si>
  <si>
    <t>звукотехническое оборудование:</t>
  </si>
  <si>
    <t>музыкальные инструменты:</t>
  </si>
  <si>
    <t>специализированная мебель:</t>
  </si>
  <si>
    <t>аудио-, фото-,              видеоаппаратура:</t>
  </si>
  <si>
    <t>сценический реквизит:</t>
  </si>
  <si>
    <t>компьютерная и оргтехника:</t>
  </si>
  <si>
    <t>приборы контроля за температурно-влажностным и световым режимом</t>
  </si>
  <si>
    <t>другое:</t>
  </si>
  <si>
    <t>Полное
наименование
оборудования</t>
  </si>
  <si>
    <t>Ед.
изм.</t>
  </si>
  <si>
    <t>оборудование, приобретённое за счёт средств краевого бюджета</t>
  </si>
  <si>
    <t>оборудование, приобретенное за счет средств местного бюджета</t>
  </si>
  <si>
    <t>оборудование, приобретённое за счёт средств федерального бюджета</t>
  </si>
  <si>
    <t>цена, тыс.руб.</t>
  </si>
  <si>
    <t>стоимость, тыс.руб.</t>
  </si>
  <si>
    <t>№ п/п</t>
  </si>
  <si>
    <t>Наименование</t>
  </si>
  <si>
    <t>Сведения об учреждении (филиале)</t>
  </si>
  <si>
    <t>Наличие системы охранной сигнализации (да/нет):</t>
  </si>
  <si>
    <t>год  установки</t>
  </si>
  <si>
    <t>место  вывода сигнала (указать, куда выведен сигнал: на сторожа, вахтёра, пульт централизованной охраны УВД и т. д.)</t>
  </si>
  <si>
    <t>Наличие системы пожарной сигнализации (да/нет):</t>
  </si>
  <si>
    <t>место  вывода сигнала</t>
  </si>
  <si>
    <t>Наличие системы автоматического пожаротушения (да/нет):</t>
  </si>
  <si>
    <t>тип (порошковая, газовая и т. д.) системы</t>
  </si>
  <si>
    <t>Наличие тревожной кнопки (да/нет), место  вывода сигнала</t>
  </si>
  <si>
    <t>Наличие системы видеонаблюдения (да/нет), год  установки</t>
  </si>
  <si>
    <t>Наличие системы контроля доступа в фондохранилище (для музеев и библиотек) (да/нет)</t>
  </si>
  <si>
    <t>Наличие противокражного оборудования в библиотеках (да/нет)</t>
  </si>
  <si>
    <t>Обеспеченность первичными средствами пожаротушения – огнетушителями, в % отношении от норматива</t>
  </si>
  <si>
    <t>Обеспеченность первичными средствами пожаротушения – пожарными щитами, в % отношении от норматива</t>
  </si>
  <si>
    <t>1.1</t>
  </si>
  <si>
    <t>1.2</t>
  </si>
  <si>
    <t>2.1</t>
  </si>
  <si>
    <t>2.2</t>
  </si>
  <si>
    <t>3.1</t>
  </si>
  <si>
    <t>3.2</t>
  </si>
  <si>
    <t xml:space="preserve">Наименование </t>
  </si>
  <si>
    <t xml:space="preserve">Тип строений (отдельно стоящее/ встроенное/ пристроенное/ встроенно-пристроенное) </t>
  </si>
  <si>
    <t>Материал постройки здания (фундамент, стены, перекрытия, тип кровли)</t>
  </si>
  <si>
    <t xml:space="preserve">Этажность здания </t>
  </si>
  <si>
    <t>Принадлежность здания к памятникам истории и культуры федерального/ регионального/ местного (муниципального) значения</t>
  </si>
  <si>
    <t>Инвентарный номер объекта недвижимости/ дата и номер паспорта БТИ</t>
  </si>
  <si>
    <t>Кадастровый номер земельного участка и наименование документов, которыми номер закреплён</t>
  </si>
  <si>
    <t>Балансовая (остаточная) стоимость основных средств), тыс. руб.</t>
  </si>
  <si>
    <t>% износа здания</t>
  </si>
  <si>
    <t xml:space="preserve">Год, вид и объём проведённых работ по капитальному ремонту здания </t>
  </si>
  <si>
    <t xml:space="preserve"> Год, вид и объём проведённых работ по реконструкции здания </t>
  </si>
  <si>
    <t>Год, вид и объём проведённых работ по реставрации здания</t>
  </si>
  <si>
    <t>Наличие других муниципальных учреждений культуры (юридических лиц) в одном здании (помещении)</t>
  </si>
  <si>
    <t xml:space="preserve">Тип отопления  (центральное, автономное) </t>
  </si>
  <si>
    <t xml:space="preserve">Наличие системы вентиляции и год её установки </t>
  </si>
  <si>
    <t>Наличие канализации и её тип (центральная, септик, др.)</t>
  </si>
  <si>
    <t xml:space="preserve">Телефон приёмной </t>
  </si>
  <si>
    <t>Телефон бухгалтерии</t>
  </si>
  <si>
    <t xml:space="preserve">Факс </t>
  </si>
  <si>
    <t xml:space="preserve">e-mail </t>
  </si>
  <si>
    <t>Адрес web-сайта учреждения (при наличии)</t>
  </si>
  <si>
    <t>Юридический адрес учреждения (по уставу)</t>
  </si>
  <si>
    <t>Является ли учреждение юридическим лицом  (да/нет)? Тип учреждения в соответствии с Гражданским кодексом Российской Федерации (бюджетное, автономное, казённое)</t>
  </si>
  <si>
    <t>Год открытия учреждения</t>
  </si>
  <si>
    <t xml:space="preserve">Дата регистрации устава </t>
  </si>
  <si>
    <t>Регистрационные коды:</t>
  </si>
  <si>
    <t>ОКВЭД</t>
  </si>
  <si>
    <t>ОКПО</t>
  </si>
  <si>
    <t>ИНН</t>
  </si>
  <si>
    <t>ОГРН</t>
  </si>
  <si>
    <t>ОКАТО</t>
  </si>
  <si>
    <t>ОКОГУ</t>
  </si>
  <si>
    <t>ОКФС</t>
  </si>
  <si>
    <t>ОКОПФ</t>
  </si>
  <si>
    <t>Число компьютеров, подключённых к Интернет (единиц)</t>
  </si>
  <si>
    <t>Договорная скорость соединения (kbit/s, Mbit/s)</t>
  </si>
  <si>
    <t>Наличие связи в населённом пункте (да/нет)</t>
  </si>
  <si>
    <t>Операторы связи в населённом пункте (перечислить)</t>
  </si>
  <si>
    <t>Ближайшие учреждения, имеющие подключение к Интернет (указать наименование учреждения, адрес)</t>
  </si>
  <si>
    <t>Операторы телефонной связи (мобильной, стационарной) на территории населённого пункта (района/городского округа) (указать наименование  фирмы, адрес, телефон, тип связи – стационарная или мобильная)</t>
  </si>
  <si>
    <t>Фактический адрес учреждения</t>
  </si>
  <si>
    <t>ФИО и телефон руководителя учреждения</t>
  </si>
  <si>
    <t>Полное наименование учредителя (по уставу)</t>
  </si>
  <si>
    <t>Основания пользования зданием/помещением (оперативное  управление/ аренда/ безвозмездное пользование/другое)</t>
  </si>
  <si>
    <t>прочее</t>
  </si>
  <si>
    <t>xDsL</t>
  </si>
  <si>
    <t>Adsl</t>
  </si>
  <si>
    <t>выделенный канал</t>
  </si>
  <si>
    <t>dial-Up</t>
  </si>
  <si>
    <t>Оптический</t>
  </si>
  <si>
    <t>Спутниковый</t>
  </si>
  <si>
    <t>Тип существующего подключения (нужное отметить)</t>
  </si>
  <si>
    <t>Тип канала связи (нужное отметить)</t>
  </si>
  <si>
    <t>GPRS</t>
  </si>
  <si>
    <t>Операторы Интернет на территории района (перечислить с указанием контактных данных)</t>
  </si>
  <si>
    <t xml:space="preserve">транспортные средства: </t>
  </si>
  <si>
    <t xml:space="preserve">Раздел 4. Оснащённость учреждения культуры оборудованием </t>
  </si>
  <si>
    <t>№</t>
  </si>
  <si>
    <t>Дата
приобретения оборудования</t>
  </si>
  <si>
    <t>Срок
службы оборудования (по паспорту, лет)</t>
  </si>
  <si>
    <t>кинооборудование:
(видеопроекционное)</t>
  </si>
  <si>
    <t>ИТОГО:</t>
  </si>
  <si>
    <t>на 31.12. 2018 г.</t>
  </si>
  <si>
    <t>оборудование, при-обретённое за счёт доходов от предпринимательской дея-тельности и от платных услуг</t>
  </si>
  <si>
    <t>Раздел 3. Обеспечение безопасности учреждения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</si>
  <si>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</si>
  <si>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</si>
  <si>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</si>
  <si>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</si>
  <si>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</si>
  <si>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</si>
  <si>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</si>
  <si>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</si>
  <si>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</si>
  <si>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на  31.12.2018 г.</t>
  </si>
  <si>
    <t>Наименование муниципального района / краевое учреждение</t>
  </si>
  <si>
    <t>Наименование учреждения</t>
  </si>
  <si>
    <t>Адрес строения</t>
  </si>
  <si>
    <t>Этажи, занимаемые балансо-держателем</t>
  </si>
  <si>
    <t>Год постройки, ввода в эксплуа-
тацию здания</t>
  </si>
  <si>
    <t>Общая площадь помещений, занимаемых учреждением, кв.м.</t>
  </si>
  <si>
    <t>Строи-
тельный объём здания, куб.м.</t>
  </si>
  <si>
    <t>Площадь помещений учреждения, сдаваемых в аренду, кв.м.</t>
  </si>
  <si>
    <t>Площадь занима-
емого земельного участка, кв.м.</t>
  </si>
  <si>
    <t>Начис-
ленная аморти-
зация накоп-
ленным итогом,     тыс. руб.</t>
  </si>
  <si>
    <r>
      <t>Техническое состояние зданий (хорошее, удовлетво-
рительное, требует ремонта, 
аварийное **</t>
    </r>
    <r>
      <rPr>
        <sz val="11"/>
        <color indexed="8"/>
        <rFont val="Times New Roman"/>
        <family val="1"/>
      </rPr>
      <t>)</t>
    </r>
  </si>
  <si>
    <t>Потреб-
ность в проведении техни-
ческой модер-
низации здания (да/нет)</t>
  </si>
  <si>
    <r>
      <t>Вид необходимых работ по проведению технической модернизации здания в настоящее время (капитальный ремонт, реконструкция или реставрация здания***</t>
    </r>
    <r>
      <rPr>
        <sz val="11"/>
        <color indexed="8"/>
        <rFont val="Times New Roman"/>
        <family val="1"/>
      </rPr>
      <t>). Наличие проектно-сметной документации</t>
    </r>
  </si>
  <si>
    <t>Годовой лимит  потреб-
ления э/энергии, кВт/ч</t>
  </si>
  <si>
    <t>Годовой лимит потреб-
ления тепловой энергии, Гкал</t>
  </si>
  <si>
    <t>Наличие котельной, стоящей на балансе учреждения, участвующей в получении актов оценки готовности к отопительному сезону</t>
  </si>
  <si>
    <t>Тип электро-
снабжения (центральное, автономное и др.)</t>
  </si>
  <si>
    <t>Тип горячего водоснаб-
жения (центральное, автономное и др.)</t>
  </si>
  <si>
    <t>Тип холодного водоснаб-
жения (центральное, автономное, др.)</t>
  </si>
  <si>
    <t xml:space="preserve">Наличие системы кондицио-
нирования и год её установки </t>
  </si>
  <si>
    <t>Наличие приборов учёта горячей и холодной воды, тепловой и электри-
ческой энергии (да/нет)</t>
  </si>
  <si>
    <t>Раздел 2. Техническая характеристика строений учреждения (филиалов)</t>
  </si>
  <si>
    <r>
      <t xml:space="preserve">Раздел 1. </t>
    </r>
    <r>
      <rPr>
        <b/>
        <sz val="14"/>
        <color indexed="8"/>
        <rFont val="Times New Roman"/>
        <family val="1"/>
      </rPr>
      <t>Общие сведения об учреждении (филиале)</t>
    </r>
  </si>
  <si>
    <t>Свидетельство о государственной аккредитации: 
серия, номер, дата выдачи (заполняется образовательными учреждениями)</t>
  </si>
  <si>
    <r>
      <t xml:space="preserve">Лицензия (серия, номер, дата выдачи), срок действия лицензии (указать дату окончания действия лицензии, либо бессрочная) </t>
    </r>
    <r>
      <rPr>
        <sz val="12"/>
        <color indexed="8"/>
        <rFont val="Times New Roman"/>
        <family val="1"/>
      </rPr>
      <t>(заполняется образовательными учреждениями)</t>
    </r>
  </si>
  <si>
    <t>Характеристика мощности *</t>
  </si>
  <si>
    <r>
      <t xml:space="preserve">Данные о существующем в учреждении канале Интернет </t>
    </r>
    <r>
      <rPr>
        <u val="single"/>
        <sz val="12"/>
        <color indexed="8"/>
        <rFont val="Times New Roman"/>
        <family val="1"/>
      </rPr>
      <t>(заполняется только при наличии подключённого канала Интернет в библиотеке)</t>
    </r>
  </si>
  <si>
    <t>18.1</t>
  </si>
  <si>
    <t>18.2</t>
  </si>
  <si>
    <t>Проводниковый</t>
  </si>
  <si>
    <t>18.3</t>
  </si>
  <si>
    <t>18.4</t>
  </si>
  <si>
    <r>
      <t>Данные о существующих операторах связи на территории муниципального образования</t>
    </r>
    <r>
      <rPr>
        <u val="single"/>
        <sz val="12"/>
        <color indexed="8"/>
        <rFont val="Times New Roman"/>
        <family val="1"/>
      </rPr>
      <t xml:space="preserve"> (обязательно к заполнению)</t>
    </r>
  </si>
  <si>
    <t>19.1</t>
  </si>
  <si>
    <t>19.2</t>
  </si>
  <si>
    <t>19.3</t>
  </si>
  <si>
    <t>19.4</t>
  </si>
  <si>
    <t>19.5</t>
  </si>
  <si>
    <r>
      <rPr>
        <vertAlign val="superscript"/>
        <sz val="12"/>
        <color indexed="8"/>
        <rFont val="Times New Roman"/>
        <family val="1"/>
      </rPr>
      <t xml:space="preserve">* </t>
    </r>
    <r>
      <rPr>
        <sz val="12"/>
        <color indexed="8"/>
        <rFont val="Times New Roman"/>
        <family val="1"/>
      </rPr>
      <t>Для клубных, театрально-зрелищных учреждений и кинотеатров указывается количество зрительных мест;
для библиотек – объём библиотечного фонда;
для музеев – объём основного музейного фонда;
для образовательных учреждений дополнительного образования детей – количество обучающихся;
для парков – площадь территории;
для зоопарков – количество животных.</t>
    </r>
  </si>
  <si>
    <t>(полное наименование учреждения по уставу, краткое наименование)</t>
  </si>
  <si>
    <t>ПАСПОРТ УЧРЕЖДЕНИЯ КУЛЬТУРЫ за  2018 год</t>
  </si>
  <si>
    <t>647000, Красноярский край, Таймырский Долга-но-Ненецкий муниципальный район, город Ду-динка, улица Советская, дом 33</t>
  </si>
  <si>
    <t>Невелева Рита Анатольевна, (39191) 52868</t>
  </si>
  <si>
    <t>нет</t>
  </si>
  <si>
    <t>(39191) 27502</t>
  </si>
  <si>
    <t>(39191) 52868, 52427</t>
  </si>
  <si>
    <t>dk.dudinka@yandex.ru</t>
  </si>
  <si>
    <t>www.dudinka-dk.org</t>
  </si>
  <si>
    <t>647000, Красноярский край, Таймырский Долга-но-Ненецкий район, город Дудинка, улица Со-ветская, дом 33</t>
  </si>
  <si>
    <t>1960 г.</t>
  </si>
  <si>
    <t>17.07.2012 г.</t>
  </si>
  <si>
    <t>Муниципальное образование «Город Дудинка»</t>
  </si>
  <si>
    <t>Оперативное управление</t>
  </si>
  <si>
    <t>0 4121000000</t>
  </si>
  <si>
    <t>да</t>
  </si>
  <si>
    <t xml:space="preserve">ООО «АРТКОМ-СМ», ООО «Мастерра.ру», АО «Ростелеком» </t>
  </si>
  <si>
    <t xml:space="preserve">ООО «АРТКОМ-СМ» 647000, г. Дудинка, ул. Бегичева 8, тел/факс (39191) 31687,
ООО «Мастерра.ру» 647000, г. Дудинка, ул. Щорса 21, корп.А, офис 1, тел. (39191) 58885,57339
</t>
  </si>
  <si>
    <t>АО «Ростелеком» 191002, г. Санкт-Петербург, ул. Достоевского, д.15; Красноярский филиал г. Красноярск, Проспект Мира, д. 102; 647000 г. Дудинка, ул. Советская, д.31 тел (39191) 50010, 33816, стационарная</t>
  </si>
  <si>
    <t>Таймырский Долгано-Ненецкий муниципальный район</t>
  </si>
  <si>
    <t>Муниципальное бюджетное учреждение культуры "Городской Дом культуры"</t>
  </si>
  <si>
    <t>647000, Красноярский край, Таймырский (Долгано-Ненецкий) район, город Дудинка, улица Советская, дом 33</t>
  </si>
  <si>
    <t>отдельно стоящее</t>
  </si>
  <si>
    <t>фундамент - ж/б сваи, стены кирпичные (штукатурка, покраска); перекрытия - ж/б плиты; деревянные стропила, кровля металлическая</t>
  </si>
  <si>
    <t>08014400000327110102000/1020001 05.05.2005 г., № 229</t>
  </si>
  <si>
    <t>№84:03:020003:0051</t>
  </si>
  <si>
    <t>требует ремонта</t>
  </si>
  <si>
    <t>2004, капитальный ремонт кровли в 2016 г.</t>
  </si>
  <si>
    <t>–</t>
  </si>
  <si>
    <t>центральное</t>
  </si>
  <si>
    <t>да 2004 г.</t>
  </si>
  <si>
    <t>да 2011 г.</t>
  </si>
  <si>
    <t>центральная</t>
  </si>
  <si>
    <t xml:space="preserve"> ремонт парадного крыльца, смена входных дверных блоков центральногои запасных выходов, ремонт внутренних помещений </t>
  </si>
  <si>
    <t>2018</t>
  </si>
  <si>
    <t>вахта</t>
  </si>
  <si>
    <t>да/2018</t>
  </si>
  <si>
    <t>100</t>
  </si>
  <si>
    <t>Администрация Города Дудинки,  г. Дудинка, ул. Советская , д. 35</t>
  </si>
  <si>
    <t>Отчет о совместимости для +(ПФ).МК_Паспорт2.Печатная_форма_53-68 2018 ГДК.xls</t>
  </si>
  <si>
    <t>Дата отчета: 10.01.2019 14:15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</si>
  <si>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</si>
  <si>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</si>
  <si>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</si>
  <si>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</si>
  <si>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Панель световая FL-SI-A3(sl)</t>
  </si>
  <si>
    <t>шт.</t>
  </si>
  <si>
    <t xml:space="preserve"> Микрофон головной AUDIO-TECHNIKA</t>
  </si>
  <si>
    <t>Ультрабук ASUS 14"</t>
  </si>
  <si>
    <t>Моноблок Lenovo</t>
  </si>
  <si>
    <t>Шкаф(430I) Ольха</t>
  </si>
  <si>
    <t>Стеллаж(437) Ольха</t>
  </si>
  <si>
    <t>Кресло офисное Chairmen 700 эко премиум, черный</t>
  </si>
  <si>
    <t>Картотека Практик А-42(685х408х480)</t>
  </si>
  <si>
    <t>Подставка для ног Barini Comfort</t>
  </si>
  <si>
    <t>Костюм народный "Душегрейка"с шапкой "Кубанка"</t>
  </si>
  <si>
    <t>Сарафан сценический "Славянка" р.46</t>
  </si>
  <si>
    <t>Сарафан сценический "Славянка" р.50</t>
  </si>
  <si>
    <t>Сарафан сценический "Славянка" р.52</t>
  </si>
  <si>
    <t>Сарафан сценический "Славянка" р.44</t>
  </si>
  <si>
    <t>Блузка сценическая М-1 р.46</t>
  </si>
  <si>
    <t>Блузка сценическая М-1 р.52</t>
  </si>
  <si>
    <t>Платье танцевальное р.48</t>
  </si>
  <si>
    <t>Шорты белые р.44</t>
  </si>
  <si>
    <t>Шорты белые р.46</t>
  </si>
  <si>
    <t>Шорты белые р.52</t>
  </si>
  <si>
    <t>Косоворотка Мужская</t>
  </si>
  <si>
    <t>Самбовки с белой отделкой</t>
  </si>
  <si>
    <t>пар.</t>
  </si>
  <si>
    <t>Самбовки  с белой отделкой р-р38</t>
  </si>
  <si>
    <t>Самбовки  с белой отделкой р-р39</t>
  </si>
  <si>
    <t>Сапоги народные женские р-р 36</t>
  </si>
  <si>
    <t>Сапоги народные женские р-р 37</t>
  </si>
  <si>
    <t>Сапоги народные женские р-р 38</t>
  </si>
  <si>
    <t>Сапоги народные женские р-р 39</t>
  </si>
  <si>
    <t>Сапоги народные женские р-р40</t>
  </si>
  <si>
    <t>Туфли женские народныеКалинка р-р37</t>
  </si>
  <si>
    <t>Туфли женские народныеКалинка р-р38</t>
  </si>
  <si>
    <t>Туфли женские народныеКалинка р-р39</t>
  </si>
  <si>
    <t>Парка долганская традиционная бисерная</t>
  </si>
  <si>
    <t>Костюм концертный для солиста-вокалиста ансамбля "Хэйро"</t>
  </si>
  <si>
    <t>Костюм сценический "Северная ночь" для коллектива Сулускан</t>
  </si>
  <si>
    <t>Костюм сценический "Чайка хрустальная"</t>
  </si>
  <si>
    <t>Парка северная "Олень" мужская</t>
  </si>
  <si>
    <t>Парка ненецкая "Микку" облегченная  мужская</t>
  </si>
  <si>
    <t>Костюм сценический мужской "Батюшка Таймыр"</t>
  </si>
  <si>
    <t>Кукла "Наля" энка</t>
  </si>
  <si>
    <t>Кукла "Удани" эвенка</t>
  </si>
  <si>
    <t>Кукла "Батюшка Таймыр"</t>
  </si>
  <si>
    <t>Кукла "Меринэ"ненка</t>
  </si>
  <si>
    <t>Кукла "Соуру" нганасанка</t>
  </si>
  <si>
    <t>Кукла "Кээскан" долганка</t>
  </si>
  <si>
    <t>Электрочайник DEXP GF-175</t>
  </si>
  <si>
    <t>Огнетушитель ОУ-3</t>
  </si>
  <si>
    <t>Огнетушитель ОП-4(з)</t>
  </si>
  <si>
    <t>USB-разветвитель</t>
  </si>
  <si>
    <t>КоммутаторTP-LINK</t>
  </si>
  <si>
    <t>Телефон-SIP Grandstream GXP1610</t>
  </si>
  <si>
    <t>29953,1 (9128,3)</t>
  </si>
  <si>
    <t xml:space="preserve">да, бюджетное </t>
  </si>
  <si>
    <t>90.04.3, 93.29, 90.0, 90.01, 92.21, 93.29.3, 59.20, 59.20.1, 59.20.2, 58.19, 58.11.1, 47.78.3, 18.14, 18.12, 81.29.9, 01.61</t>
  </si>
  <si>
    <t>Муниципальное бюджетное учреждение культуры "Городской Дом культуры", МБУК "ГДК"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</si>
</sst>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[$-FC19]d\ mmmm\ yyyy\ &quot;г.&quot;"/>
    <numFmt numFmtId="179" formatCode="d/m;@"/>
    <numFmt numFmtId="180" formatCode="[$-419]d\ mmm;@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5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Symbol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FF66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Symbol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18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9" fillId="0" borderId="0" xfId="0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1" fillId="0" borderId="3" xfId="0" applyFont="1" applyBorder="1" applyAlignment="1">
      <alignment horizontal="center" vertical="top" wrapText="1"/>
    </xf>
    <xf numFmtId="0" fontId="23" fillId="0" borderId="0" xfId="0" applyFont="1" applyFill="1" applyAlignment="1">
      <alignment wrapText="1"/>
    </xf>
    <xf numFmtId="0" fontId="23" fillId="0" borderId="1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0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7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49" fontId="18" fillId="0" borderId="3" xfId="0" applyNumberFormat="1" applyFont="1" applyBorder="1" applyAlignment="1">
      <alignment horizontal="center" vertical="top" wrapText="1"/>
    </xf>
    <xf numFmtId="49" fontId="25" fillId="0" borderId="3" xfId="0" applyNumberFormat="1" applyFont="1" applyBorder="1" applyAlignment="1">
      <alignment horizontal="center" vertical="top" wrapText="1"/>
    </xf>
    <xf numFmtId="0" fontId="28" fillId="0" borderId="0" xfId="0" applyNumberFormat="1" applyFont="1" applyAlignment="1">
      <alignment vertical="top" wrapText="1"/>
    </xf>
    <xf numFmtId="0" fontId="2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8" fillId="0" borderId="0" xfId="0" applyNumberFormat="1" applyFont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9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horizontal="right" vertical="top" wrapText="1"/>
    </xf>
    <xf numFmtId="0" fontId="29" fillId="0" borderId="1" xfId="0" applyNumberFormat="1" applyFont="1" applyFill="1" applyBorder="1" applyAlignment="1">
      <alignment horizontal="right" vertical="top"/>
    </xf>
    <xf numFmtId="4" fontId="29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49" fontId="21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right" vertical="top" wrapText="1"/>
    </xf>
    <xf numFmtId="0" fontId="29" fillId="0" borderId="1" xfId="0" applyNumberFormat="1" applyFont="1" applyFill="1" applyBorder="1" applyAlignment="1">
      <alignment horizontal="right" vertical="top" wrapText="1"/>
    </xf>
    <xf numFmtId="0" fontId="25" fillId="0" borderId="1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right" vertical="top" wrapText="1"/>
    </xf>
    <xf numFmtId="0" fontId="19" fillId="0" borderId="0" xfId="0" applyNumberFormat="1" applyFont="1" applyFill="1" applyBorder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left"/>
    </xf>
    <xf numFmtId="0" fontId="6" fillId="8" borderId="1" xfId="0" applyNumberFormat="1" applyFont="1" applyFill="1" applyBorder="1" applyAlignment="1">
      <alignment horizontal="left" vertical="top"/>
    </xf>
    <xf numFmtId="0" fontId="4" fillId="8" borderId="1" xfId="0" applyNumberFormat="1" applyFont="1" applyFill="1" applyBorder="1" applyAlignment="1">
      <alignment horizontal="left" vertical="top"/>
    </xf>
    <xf numFmtId="14" fontId="4" fillId="8" borderId="1" xfId="0" applyNumberFormat="1" applyFont="1" applyFill="1" applyBorder="1" applyAlignment="1">
      <alignment horizontal="left" vertical="top"/>
    </xf>
    <xf numFmtId="4" fontId="6" fillId="8" borderId="1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/>
    </xf>
    <xf numFmtId="4" fontId="4" fillId="8" borderId="1" xfId="0" applyNumberFormat="1" applyFont="1" applyFill="1" applyBorder="1" applyAlignment="1">
      <alignment horizontal="right" vertical="top"/>
    </xf>
    <xf numFmtId="2" fontId="4" fillId="8" borderId="1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center" vertical="top" wrapText="1"/>
    </xf>
    <xf numFmtId="1" fontId="19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left"/>
    </xf>
    <xf numFmtId="10" fontId="23" fillId="9" borderId="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0" fillId="0" borderId="3" xfId="42" applyBorder="1" applyAlignment="1" applyProtection="1">
      <alignment horizontal="center" vertical="top" wrapText="1"/>
      <protection/>
    </xf>
    <xf numFmtId="0" fontId="20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30" fillId="7" borderId="1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2" fontId="18" fillId="0" borderId="3" xfId="0" applyNumberFormat="1" applyFont="1" applyBorder="1" applyAlignment="1">
      <alignment horizontal="center" vertical="top" wrapText="1"/>
    </xf>
    <xf numFmtId="12" fontId="18" fillId="0" borderId="9" xfId="0" applyNumberFormat="1" applyFont="1" applyBorder="1" applyAlignment="1">
      <alignment horizontal="center" vertical="top" wrapText="1"/>
    </xf>
    <xf numFmtId="12" fontId="18" fillId="0" borderId="4" xfId="0" applyNumberFormat="1" applyFont="1" applyBorder="1" applyAlignment="1">
      <alignment horizontal="center" vertical="top" wrapText="1"/>
    </xf>
    <xf numFmtId="0" fontId="18" fillId="0" borderId="3" xfId="0" applyNumberFormat="1" applyFont="1" applyBorder="1" applyAlignment="1">
      <alignment horizontal="center" vertical="top" wrapText="1"/>
    </xf>
    <xf numFmtId="0" fontId="18" fillId="0" borderId="9" xfId="0" applyNumberFormat="1" applyFont="1" applyBorder="1" applyAlignment="1">
      <alignment horizontal="center" vertical="top" wrapText="1"/>
    </xf>
    <xf numFmtId="0" fontId="18" fillId="0" borderId="4" xfId="0" applyNumberFormat="1" applyFont="1" applyBorder="1" applyAlignment="1">
      <alignment horizontal="center" vertical="top" wrapText="1"/>
    </xf>
    <xf numFmtId="0" fontId="30" fillId="7" borderId="3" xfId="0" applyFont="1" applyFill="1" applyBorder="1" applyAlignment="1">
      <alignment horizontal="left" vertical="center" wrapText="1"/>
    </xf>
    <xf numFmtId="0" fontId="30" fillId="7" borderId="9" xfId="0" applyFont="1" applyFill="1" applyBorder="1" applyAlignment="1">
      <alignment horizontal="left" vertical="center" wrapText="1"/>
    </xf>
    <xf numFmtId="0" fontId="30" fillId="7" borderId="4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" fillId="0" borderId="0" xfId="42" applyFont="1" applyBorder="1" applyAlignment="1" applyProtection="1">
      <alignment horizontal="center" wrapText="1"/>
      <protection/>
    </xf>
    <xf numFmtId="0" fontId="6" fillId="0" borderId="0" xfId="42" applyFont="1" applyBorder="1" applyAlignment="1" applyProtection="1">
      <alignment horizontal="center" wrapText="1"/>
      <protection/>
    </xf>
    <xf numFmtId="0" fontId="2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4" fillId="10" borderId="1" xfId="0" applyNumberFormat="1" applyFont="1" applyFill="1" applyBorder="1" applyAlignment="1">
      <alignment horizontal="left" vertical="top"/>
    </xf>
    <xf numFmtId="0" fontId="4" fillId="11" borderId="1" xfId="0" applyNumberFormat="1" applyFont="1" applyFill="1" applyBorder="1" applyAlignment="1">
      <alignment horizontal="left" vertical="top"/>
    </xf>
    <xf numFmtId="0" fontId="4" fillId="12" borderId="1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k.dudinka@yandex.ru" TargetMode="External" /><Relationship Id="rId2" Type="http://schemas.openxmlformats.org/officeDocument/2006/relationships/hyperlink" Target="http://www.dudinka-dk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view="pageBreakPreview" zoomScaleSheetLayoutView="100" zoomScalePageLayoutView="0" workbookViewId="0" topLeftCell="A46">
      <selection activeCell="B62" sqref="B62"/>
    </sheetView>
  </sheetViews>
  <sheetFormatPr defaultColWidth="9.140625" defaultRowHeight="15"/>
  <cols>
    <col min="2" max="2" width="51.00390625" style="2" customWidth="1"/>
    <col min="3" max="3" width="21.28125" style="2" customWidth="1"/>
    <col min="4" max="4" width="9.421875" style="2" customWidth="1"/>
    <col min="5" max="5" width="41.8515625" style="0" customWidth="1"/>
  </cols>
  <sheetData>
    <row r="1" spans="1:5" ht="18.75">
      <c r="A1" s="88" t="s">
        <v>155</v>
      </c>
      <c r="B1" s="88"/>
      <c r="C1" s="88"/>
      <c r="D1" s="88"/>
      <c r="E1" s="88"/>
    </row>
    <row r="2" spans="1:5" ht="30" customHeight="1">
      <c r="A2" s="89" t="s">
        <v>255</v>
      </c>
      <c r="B2" s="89"/>
      <c r="C2" s="89"/>
      <c r="D2" s="89"/>
      <c r="E2" s="89"/>
    </row>
    <row r="3" spans="1:5" ht="15">
      <c r="A3" s="90" t="s">
        <v>154</v>
      </c>
      <c r="B3" s="90"/>
      <c r="C3" s="90"/>
      <c r="D3" s="90"/>
      <c r="E3" s="90"/>
    </row>
    <row r="4" spans="1:5" ht="15">
      <c r="A4" s="33"/>
      <c r="B4" s="33"/>
      <c r="C4" s="33"/>
      <c r="D4" s="33"/>
      <c r="E4" s="33"/>
    </row>
    <row r="5" spans="1:5" ht="18.75">
      <c r="A5" s="95" t="s">
        <v>137</v>
      </c>
      <c r="B5" s="95"/>
      <c r="C5" s="95"/>
      <c r="D5" s="95"/>
      <c r="E5" s="95"/>
    </row>
    <row r="6" spans="1:5" ht="18.75">
      <c r="A6" s="21"/>
      <c r="B6" s="21"/>
      <c r="C6" s="21"/>
      <c r="D6" s="21"/>
      <c r="E6" s="21"/>
    </row>
    <row r="7" spans="1:5" ht="15.75">
      <c r="A7" s="22" t="s">
        <v>18</v>
      </c>
      <c r="B7" s="22" t="s">
        <v>40</v>
      </c>
      <c r="C7" s="96" t="s">
        <v>20</v>
      </c>
      <c r="D7" s="97"/>
      <c r="E7" s="98"/>
    </row>
    <row r="8" spans="1:5" ht="15.75" customHeight="1">
      <c r="A8" s="99">
        <v>1</v>
      </c>
      <c r="B8" s="102" t="s">
        <v>80</v>
      </c>
      <c r="C8" s="105" t="s">
        <v>156</v>
      </c>
      <c r="D8" s="106"/>
      <c r="E8" s="107"/>
    </row>
    <row r="9" spans="1:5" ht="15.75" customHeight="1">
      <c r="A9" s="100"/>
      <c r="B9" s="103"/>
      <c r="C9" s="108"/>
      <c r="D9" s="109"/>
      <c r="E9" s="110"/>
    </row>
    <row r="10" spans="1:5" ht="15.75" customHeight="1">
      <c r="A10" s="101"/>
      <c r="B10" s="104"/>
      <c r="C10" s="111"/>
      <c r="D10" s="112"/>
      <c r="E10" s="113"/>
    </row>
    <row r="11" spans="1:5" ht="15.75">
      <c r="A11" s="5">
        <v>2</v>
      </c>
      <c r="B11" s="23" t="s">
        <v>81</v>
      </c>
      <c r="C11" s="91" t="s">
        <v>157</v>
      </c>
      <c r="D11" s="92"/>
      <c r="E11" s="93"/>
    </row>
    <row r="12" spans="1:5" ht="15.75">
      <c r="A12" s="5">
        <v>3</v>
      </c>
      <c r="B12" s="23" t="s">
        <v>56</v>
      </c>
      <c r="C12" s="91" t="s">
        <v>158</v>
      </c>
      <c r="D12" s="92"/>
      <c r="E12" s="93"/>
    </row>
    <row r="13" spans="1:5" ht="15.75">
      <c r="A13" s="5">
        <v>4</v>
      </c>
      <c r="B13" s="23" t="s">
        <v>57</v>
      </c>
      <c r="C13" s="91" t="s">
        <v>159</v>
      </c>
      <c r="D13" s="92"/>
      <c r="E13" s="93"/>
    </row>
    <row r="14" spans="1:5" ht="15.75">
      <c r="A14" s="5">
        <v>5</v>
      </c>
      <c r="B14" s="23" t="s">
        <v>58</v>
      </c>
      <c r="C14" s="91" t="s">
        <v>160</v>
      </c>
      <c r="D14" s="92"/>
      <c r="E14" s="93"/>
    </row>
    <row r="15" spans="1:5" ht="15.75">
      <c r="A15" s="5">
        <v>6</v>
      </c>
      <c r="B15" s="23" t="s">
        <v>59</v>
      </c>
      <c r="C15" s="94" t="s">
        <v>161</v>
      </c>
      <c r="D15" s="92"/>
      <c r="E15" s="93"/>
    </row>
    <row r="16" spans="1:5" ht="15.75">
      <c r="A16" s="5">
        <v>7</v>
      </c>
      <c r="B16" s="23" t="s">
        <v>60</v>
      </c>
      <c r="C16" s="94" t="s">
        <v>162</v>
      </c>
      <c r="D16" s="92"/>
      <c r="E16" s="93"/>
    </row>
    <row r="17" spans="1:5" ht="15.75" customHeight="1">
      <c r="A17" s="99">
        <v>8</v>
      </c>
      <c r="B17" s="102" t="s">
        <v>61</v>
      </c>
      <c r="C17" s="105" t="s">
        <v>163</v>
      </c>
      <c r="D17" s="106"/>
      <c r="E17" s="107"/>
    </row>
    <row r="18" spans="1:5" ht="15.75" customHeight="1">
      <c r="A18" s="100"/>
      <c r="B18" s="103"/>
      <c r="C18" s="108"/>
      <c r="D18" s="109"/>
      <c r="E18" s="110"/>
    </row>
    <row r="19" spans="1:5" ht="13.5" customHeight="1">
      <c r="A19" s="101"/>
      <c r="B19" s="104"/>
      <c r="C19" s="111"/>
      <c r="D19" s="112"/>
      <c r="E19" s="113"/>
    </row>
    <row r="20" spans="1:5" ht="63">
      <c r="A20" s="5">
        <v>9</v>
      </c>
      <c r="B20" s="23" t="s">
        <v>62</v>
      </c>
      <c r="C20" s="129" t="s">
        <v>253</v>
      </c>
      <c r="D20" s="130"/>
      <c r="E20" s="131"/>
    </row>
    <row r="21" spans="1:5" ht="15.75">
      <c r="A21" s="5">
        <v>10</v>
      </c>
      <c r="B21" s="23" t="s">
        <v>63</v>
      </c>
      <c r="C21" s="91" t="s">
        <v>164</v>
      </c>
      <c r="D21" s="92"/>
      <c r="E21" s="93"/>
    </row>
    <row r="22" spans="1:5" ht="15.75">
      <c r="A22" s="5">
        <v>11</v>
      </c>
      <c r="B22" s="23" t="s">
        <v>64</v>
      </c>
      <c r="C22" s="91" t="s">
        <v>165</v>
      </c>
      <c r="D22" s="92"/>
      <c r="E22" s="93"/>
    </row>
    <row r="23" spans="1:5" ht="15.75" customHeight="1">
      <c r="A23" s="99">
        <v>12</v>
      </c>
      <c r="B23" s="102" t="s">
        <v>82</v>
      </c>
      <c r="C23" s="105" t="s">
        <v>166</v>
      </c>
      <c r="D23" s="106"/>
      <c r="E23" s="107"/>
    </row>
    <row r="24" spans="1:5" ht="15.75" customHeight="1">
      <c r="A24" s="100"/>
      <c r="B24" s="103"/>
      <c r="C24" s="108"/>
      <c r="D24" s="109"/>
      <c r="E24" s="110"/>
    </row>
    <row r="25" spans="1:5" ht="15.75" customHeight="1">
      <c r="A25" s="101"/>
      <c r="B25" s="104"/>
      <c r="C25" s="111"/>
      <c r="D25" s="112"/>
      <c r="E25" s="113"/>
    </row>
    <row r="26" spans="1:5" ht="47.25" customHeight="1">
      <c r="A26" s="5">
        <v>13</v>
      </c>
      <c r="B26" s="23" t="s">
        <v>83</v>
      </c>
      <c r="C26" s="129" t="s">
        <v>167</v>
      </c>
      <c r="D26" s="130"/>
      <c r="E26" s="131"/>
    </row>
    <row r="27" spans="1:5" ht="47.25">
      <c r="A27" s="5">
        <v>14</v>
      </c>
      <c r="B27" s="23" t="s">
        <v>138</v>
      </c>
      <c r="C27" s="91" t="s">
        <v>158</v>
      </c>
      <c r="D27" s="92"/>
      <c r="E27" s="93"/>
    </row>
    <row r="28" spans="1:5" ht="63">
      <c r="A28" s="5">
        <v>15</v>
      </c>
      <c r="B28" s="23" t="s">
        <v>139</v>
      </c>
      <c r="C28" s="91" t="s">
        <v>158</v>
      </c>
      <c r="D28" s="92"/>
      <c r="E28" s="93"/>
    </row>
    <row r="29" spans="1:5" ht="15.75">
      <c r="A29" s="99">
        <v>16</v>
      </c>
      <c r="B29" s="141" t="s">
        <v>65</v>
      </c>
      <c r="C29" s="141"/>
      <c r="D29" s="141"/>
      <c r="E29" s="141"/>
    </row>
    <row r="30" spans="1:5" ht="33" customHeight="1">
      <c r="A30" s="100"/>
      <c r="B30" s="23" t="s">
        <v>66</v>
      </c>
      <c r="C30" s="91" t="s">
        <v>254</v>
      </c>
      <c r="D30" s="92"/>
      <c r="E30" s="93"/>
    </row>
    <row r="31" spans="1:5" ht="15.75">
      <c r="A31" s="100"/>
      <c r="B31" s="23" t="s">
        <v>67</v>
      </c>
      <c r="C31" s="91">
        <v>71772502</v>
      </c>
      <c r="D31" s="92"/>
      <c r="E31" s="93"/>
    </row>
    <row r="32" spans="1:5" ht="15.75">
      <c r="A32" s="100"/>
      <c r="B32" s="23" t="s">
        <v>68</v>
      </c>
      <c r="C32" s="91">
        <v>8401009870</v>
      </c>
      <c r="D32" s="92"/>
      <c r="E32" s="93"/>
    </row>
    <row r="33" spans="1:5" s="35" customFormat="1" ht="15.75">
      <c r="A33" s="100"/>
      <c r="B33" s="34" t="s">
        <v>69</v>
      </c>
      <c r="C33" s="132">
        <v>1038400004862</v>
      </c>
      <c r="D33" s="133"/>
      <c r="E33" s="134"/>
    </row>
    <row r="34" spans="1:5" ht="15.75">
      <c r="A34" s="100"/>
      <c r="B34" s="23" t="s">
        <v>70</v>
      </c>
      <c r="C34" s="91" t="s">
        <v>168</v>
      </c>
      <c r="D34" s="92"/>
      <c r="E34" s="93"/>
    </row>
    <row r="35" spans="1:5" ht="15.75">
      <c r="A35" s="100"/>
      <c r="B35" s="23" t="s">
        <v>71</v>
      </c>
      <c r="C35" s="91">
        <v>4210007</v>
      </c>
      <c r="D35" s="92"/>
      <c r="E35" s="93"/>
    </row>
    <row r="36" spans="1:5" ht="15.75">
      <c r="A36" s="100"/>
      <c r="B36" s="23" t="s">
        <v>72</v>
      </c>
      <c r="C36" s="91">
        <v>14</v>
      </c>
      <c r="D36" s="92"/>
      <c r="E36" s="93"/>
    </row>
    <row r="37" spans="1:5" ht="15.75">
      <c r="A37" s="101"/>
      <c r="B37" s="23" t="s">
        <v>73</v>
      </c>
      <c r="C37" s="91">
        <v>20903</v>
      </c>
      <c r="D37" s="92"/>
      <c r="E37" s="93"/>
    </row>
    <row r="38" spans="1:5" ht="15.75">
      <c r="A38" s="5">
        <v>17</v>
      </c>
      <c r="B38" s="24" t="s">
        <v>140</v>
      </c>
      <c r="C38" s="91">
        <v>340</v>
      </c>
      <c r="D38" s="92"/>
      <c r="E38" s="93"/>
    </row>
    <row r="39" spans="1:5" ht="33" customHeight="1">
      <c r="A39" s="25">
        <v>18</v>
      </c>
      <c r="B39" s="138" t="s">
        <v>141</v>
      </c>
      <c r="C39" s="139"/>
      <c r="D39" s="139"/>
      <c r="E39" s="140"/>
    </row>
    <row r="40" spans="1:5" ht="15.75">
      <c r="A40" s="116" t="s">
        <v>142</v>
      </c>
      <c r="B40" s="102" t="s">
        <v>91</v>
      </c>
      <c r="C40" s="26" t="s">
        <v>85</v>
      </c>
      <c r="D40" s="27"/>
      <c r="E40" s="36"/>
    </row>
    <row r="41" spans="1:5" ht="15.75">
      <c r="A41" s="117"/>
      <c r="B41" s="103"/>
      <c r="C41" s="26" t="s">
        <v>86</v>
      </c>
      <c r="D41" s="27"/>
      <c r="E41" s="36"/>
    </row>
    <row r="42" spans="1:5" ht="15.75">
      <c r="A42" s="117"/>
      <c r="B42" s="103"/>
      <c r="C42" s="26" t="s">
        <v>87</v>
      </c>
      <c r="D42" s="27"/>
      <c r="E42" s="37"/>
    </row>
    <row r="43" spans="1:5" ht="15.75">
      <c r="A43" s="117"/>
      <c r="B43" s="103"/>
      <c r="C43" s="26" t="s">
        <v>88</v>
      </c>
      <c r="D43" s="27"/>
      <c r="E43" s="36"/>
    </row>
    <row r="44" spans="1:5" ht="15.75">
      <c r="A44" s="117"/>
      <c r="B44" s="103"/>
      <c r="C44" s="26" t="s">
        <v>93</v>
      </c>
      <c r="D44" s="27"/>
      <c r="E44" s="36"/>
    </row>
    <row r="45" spans="1:5" ht="20.25" customHeight="1">
      <c r="A45" s="118"/>
      <c r="B45" s="104"/>
      <c r="C45" s="26" t="s">
        <v>84</v>
      </c>
      <c r="D45" s="27"/>
      <c r="E45" s="36"/>
    </row>
    <row r="46" spans="1:5" ht="15.75">
      <c r="A46" s="116" t="s">
        <v>143</v>
      </c>
      <c r="B46" s="102" t="s">
        <v>92</v>
      </c>
      <c r="C46" s="26" t="s">
        <v>89</v>
      </c>
      <c r="D46" s="27"/>
      <c r="E46" s="36"/>
    </row>
    <row r="47" spans="1:5" ht="15.75">
      <c r="A47" s="117"/>
      <c r="B47" s="103"/>
      <c r="C47" s="26" t="s">
        <v>144</v>
      </c>
      <c r="D47" s="27"/>
      <c r="E47" s="37"/>
    </row>
    <row r="48" spans="1:5" ht="15.75">
      <c r="A48" s="117"/>
      <c r="B48" s="103"/>
      <c r="C48" s="26" t="s">
        <v>90</v>
      </c>
      <c r="D48" s="27"/>
      <c r="E48" s="36"/>
    </row>
    <row r="49" spans="1:5" ht="18.75" customHeight="1">
      <c r="A49" s="118"/>
      <c r="B49" s="104"/>
      <c r="C49" s="26" t="s">
        <v>84</v>
      </c>
      <c r="D49" s="27"/>
      <c r="E49" s="36"/>
    </row>
    <row r="50" spans="1:5" ht="31.5">
      <c r="A50" s="28" t="s">
        <v>145</v>
      </c>
      <c r="B50" s="26" t="s">
        <v>74</v>
      </c>
      <c r="C50" s="125"/>
      <c r="D50" s="126"/>
      <c r="E50" s="127"/>
    </row>
    <row r="51" spans="1:5" ht="15.75">
      <c r="A51" s="28" t="s">
        <v>146</v>
      </c>
      <c r="B51" s="26" t="s">
        <v>75</v>
      </c>
      <c r="C51" s="125"/>
      <c r="D51" s="126"/>
      <c r="E51" s="127"/>
    </row>
    <row r="52" spans="1:5" ht="15.75">
      <c r="A52" s="25">
        <v>19</v>
      </c>
      <c r="B52" s="128" t="s">
        <v>147</v>
      </c>
      <c r="C52" s="128"/>
      <c r="D52" s="128"/>
      <c r="E52" s="128"/>
    </row>
    <row r="53" spans="1:5" ht="15.75">
      <c r="A53" s="28" t="s">
        <v>148</v>
      </c>
      <c r="B53" s="26" t="s">
        <v>76</v>
      </c>
      <c r="C53" s="129" t="s">
        <v>169</v>
      </c>
      <c r="D53" s="130"/>
      <c r="E53" s="131"/>
    </row>
    <row r="54" spans="1:5" ht="31.5">
      <c r="A54" s="28" t="s">
        <v>149</v>
      </c>
      <c r="B54" s="26" t="s">
        <v>77</v>
      </c>
      <c r="C54" s="91" t="s">
        <v>170</v>
      </c>
      <c r="D54" s="92"/>
      <c r="E54" s="93"/>
    </row>
    <row r="55" spans="1:5" ht="31.5" customHeight="1">
      <c r="A55" s="116" t="s">
        <v>150</v>
      </c>
      <c r="B55" s="119" t="s">
        <v>94</v>
      </c>
      <c r="C55" s="105" t="s">
        <v>171</v>
      </c>
      <c r="D55" s="106"/>
      <c r="E55" s="107"/>
    </row>
    <row r="56" spans="1:5" ht="15.75" customHeight="1">
      <c r="A56" s="117"/>
      <c r="B56" s="120"/>
      <c r="C56" s="108"/>
      <c r="D56" s="109"/>
      <c r="E56" s="110"/>
    </row>
    <row r="57" spans="1:5" ht="15.75" customHeight="1">
      <c r="A57" s="118"/>
      <c r="B57" s="121"/>
      <c r="C57" s="111"/>
      <c r="D57" s="112"/>
      <c r="E57" s="113"/>
    </row>
    <row r="58" spans="1:5" ht="47.25">
      <c r="A58" s="28" t="s">
        <v>151</v>
      </c>
      <c r="B58" s="26" t="s">
        <v>78</v>
      </c>
      <c r="C58" s="135" t="s">
        <v>192</v>
      </c>
      <c r="D58" s="136"/>
      <c r="E58" s="137"/>
    </row>
    <row r="59" spans="1:5" ht="78.75">
      <c r="A59" s="28" t="s">
        <v>152</v>
      </c>
      <c r="B59" s="26" t="s">
        <v>79</v>
      </c>
      <c r="C59" s="122" t="s">
        <v>172</v>
      </c>
      <c r="D59" s="123"/>
      <c r="E59" s="124"/>
    </row>
    <row r="60" spans="1:4" ht="15.75">
      <c r="A60" s="29"/>
      <c r="B60"/>
      <c r="C60"/>
      <c r="D60"/>
    </row>
    <row r="61" spans="1:5" ht="102" customHeight="1">
      <c r="A61" s="114" t="s">
        <v>153</v>
      </c>
      <c r="B61" s="115"/>
      <c r="C61" s="115"/>
      <c r="D61" s="115"/>
      <c r="E61" s="115"/>
    </row>
    <row r="62" spans="1:4" ht="15.75">
      <c r="A62" s="30"/>
      <c r="B62"/>
      <c r="C62"/>
      <c r="D62"/>
    </row>
    <row r="63" spans="1:4" ht="15.75">
      <c r="A63" s="30"/>
      <c r="B63"/>
      <c r="C63"/>
      <c r="D63"/>
    </row>
    <row r="64" spans="1:4" ht="18.75">
      <c r="A64" s="31"/>
      <c r="B64"/>
      <c r="C64"/>
      <c r="D64"/>
    </row>
    <row r="65" spans="1:4" ht="15">
      <c r="A65" s="32"/>
      <c r="B65"/>
      <c r="C65"/>
      <c r="D65"/>
    </row>
  </sheetData>
  <sheetProtection/>
  <mergeCells count="53">
    <mergeCell ref="A40:A45"/>
    <mergeCell ref="B40:B45"/>
    <mergeCell ref="B39:E39"/>
    <mergeCell ref="A29:A37"/>
    <mergeCell ref="B29:E29"/>
    <mergeCell ref="C30:E30"/>
    <mergeCell ref="C33:E33"/>
    <mergeCell ref="C36:E36"/>
    <mergeCell ref="C26:E26"/>
    <mergeCell ref="C58:E58"/>
    <mergeCell ref="C28:E28"/>
    <mergeCell ref="C34:E34"/>
    <mergeCell ref="C50:E50"/>
    <mergeCell ref="C35:E35"/>
    <mergeCell ref="A46:A49"/>
    <mergeCell ref="B46:B49"/>
    <mergeCell ref="A17:A19"/>
    <mergeCell ref="B17:B19"/>
    <mergeCell ref="C31:E31"/>
    <mergeCell ref="C37:E37"/>
    <mergeCell ref="C38:E38"/>
    <mergeCell ref="C32:E32"/>
    <mergeCell ref="A23:A25"/>
    <mergeCell ref="B23:B25"/>
    <mergeCell ref="C16:E16"/>
    <mergeCell ref="C11:E11"/>
    <mergeCell ref="C12:E12"/>
    <mergeCell ref="C13:E13"/>
    <mergeCell ref="C27:E27"/>
    <mergeCell ref="C17:E19"/>
    <mergeCell ref="C21:E21"/>
    <mergeCell ref="C22:E22"/>
    <mergeCell ref="C20:E20"/>
    <mergeCell ref="C23:E25"/>
    <mergeCell ref="A61:E61"/>
    <mergeCell ref="C55:E57"/>
    <mergeCell ref="A55:A57"/>
    <mergeCell ref="B55:B57"/>
    <mergeCell ref="C59:E59"/>
    <mergeCell ref="C51:E51"/>
    <mergeCell ref="B52:E52"/>
    <mergeCell ref="C53:E53"/>
    <mergeCell ref="C54:E54"/>
    <mergeCell ref="A1:E1"/>
    <mergeCell ref="A2:E2"/>
    <mergeCell ref="A3:E3"/>
    <mergeCell ref="C14:E14"/>
    <mergeCell ref="C15:E15"/>
    <mergeCell ref="A5:E5"/>
    <mergeCell ref="C7:E7"/>
    <mergeCell ref="A8:A10"/>
    <mergeCell ref="B8:B10"/>
    <mergeCell ref="C8:E10"/>
  </mergeCells>
  <hyperlinks>
    <hyperlink ref="C15" r:id="rId1" display="dk.dudinka@yandex.ru"/>
    <hyperlink ref="C16" r:id="rId2" display="www.dudinka-dk.org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"/>
  <sheetViews>
    <sheetView view="pageBreakPreview" zoomScaleSheetLayoutView="100" zoomScalePageLayoutView="0" workbookViewId="0" topLeftCell="R1">
      <selection activeCell="X5" sqref="X5"/>
    </sheetView>
  </sheetViews>
  <sheetFormatPr defaultColWidth="9.140625" defaultRowHeight="15"/>
  <cols>
    <col min="1" max="1" width="28.140625" style="20" customWidth="1"/>
    <col min="2" max="2" width="27.421875" style="20" customWidth="1"/>
    <col min="3" max="3" width="26.28125" style="20" customWidth="1"/>
    <col min="4" max="4" width="23.140625" style="20" customWidth="1"/>
    <col min="5" max="5" width="34.00390625" style="20" customWidth="1"/>
    <col min="6" max="6" width="14.28125" style="20" customWidth="1"/>
    <col min="7" max="7" width="12.28125" style="20" customWidth="1"/>
    <col min="8" max="8" width="12.57421875" style="20" customWidth="1"/>
    <col min="9" max="9" width="16.421875" style="20" customWidth="1"/>
    <col min="10" max="10" width="14.8515625" style="20" customWidth="1"/>
    <col min="11" max="11" width="14.57421875" style="20" customWidth="1"/>
    <col min="12" max="12" width="14.140625" style="20" customWidth="1"/>
    <col min="13" max="13" width="13.00390625" style="20" customWidth="1"/>
    <col min="14" max="14" width="12.421875" style="20" customWidth="1"/>
    <col min="15" max="15" width="26.140625" style="20" customWidth="1"/>
    <col min="16" max="17" width="13.00390625" style="20" customWidth="1"/>
    <col min="18" max="18" width="7.57421875" style="20" customWidth="1"/>
    <col min="19" max="19" width="19.421875" style="20" customWidth="1"/>
    <col min="20" max="20" width="22.8515625" style="20" customWidth="1"/>
    <col min="21" max="21" width="22.57421875" style="20" customWidth="1"/>
    <col min="22" max="22" width="22.421875" style="20" customWidth="1"/>
    <col min="23" max="23" width="12.8515625" style="20" customWidth="1"/>
    <col min="24" max="24" width="33.00390625" style="20" customWidth="1"/>
    <col min="25" max="25" width="22.8515625" style="20" customWidth="1"/>
    <col min="26" max="27" width="13.00390625" style="20" customWidth="1"/>
    <col min="28" max="28" width="15.140625" style="20" customWidth="1"/>
    <col min="29" max="29" width="19.28125" style="20" customWidth="1"/>
    <col min="30" max="32" width="13.00390625" style="20" customWidth="1"/>
    <col min="33" max="33" width="12.00390625" style="20" customWidth="1"/>
    <col min="34" max="34" width="12.7109375" style="20" customWidth="1"/>
    <col min="35" max="35" width="12.140625" style="20" customWidth="1"/>
    <col min="36" max="36" width="13.8515625" style="20" customWidth="1"/>
    <col min="37" max="37" width="8.8515625" style="20" customWidth="1"/>
    <col min="38" max="16384" width="9.140625" style="20" customWidth="1"/>
  </cols>
  <sheetData>
    <row r="1" spans="1:11" s="15" customFormat="1" ht="18.75">
      <c r="A1" s="142" t="s">
        <v>136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15" customFormat="1" ht="15">
      <c r="A2" s="143" t="s">
        <v>114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36" s="19" customFormat="1" ht="170.25" customHeight="1">
      <c r="A3" s="16" t="s">
        <v>115</v>
      </c>
      <c r="B3" s="16" t="s">
        <v>116</v>
      </c>
      <c r="C3" s="17" t="s">
        <v>117</v>
      </c>
      <c r="D3" s="16" t="s">
        <v>41</v>
      </c>
      <c r="E3" s="16" t="s">
        <v>42</v>
      </c>
      <c r="F3" s="16" t="s">
        <v>43</v>
      </c>
      <c r="G3" s="16" t="s">
        <v>118</v>
      </c>
      <c r="H3" s="16" t="s">
        <v>119</v>
      </c>
      <c r="I3" s="16" t="s">
        <v>44</v>
      </c>
      <c r="J3" s="16" t="s">
        <v>45</v>
      </c>
      <c r="K3" s="16" t="s">
        <v>120</v>
      </c>
      <c r="L3" s="16" t="s">
        <v>121</v>
      </c>
      <c r="M3" s="16" t="s">
        <v>122</v>
      </c>
      <c r="N3" s="16" t="s">
        <v>123</v>
      </c>
      <c r="O3" s="16" t="s">
        <v>46</v>
      </c>
      <c r="P3" s="16" t="s">
        <v>47</v>
      </c>
      <c r="Q3" s="16" t="s">
        <v>124</v>
      </c>
      <c r="R3" s="16" t="s">
        <v>48</v>
      </c>
      <c r="S3" s="18" t="s">
        <v>125</v>
      </c>
      <c r="T3" s="16" t="s">
        <v>49</v>
      </c>
      <c r="U3" s="16" t="s">
        <v>50</v>
      </c>
      <c r="V3" s="16" t="s">
        <v>51</v>
      </c>
      <c r="W3" s="16" t="s">
        <v>126</v>
      </c>
      <c r="X3" s="18" t="s">
        <v>127</v>
      </c>
      <c r="Y3" s="16" t="s">
        <v>52</v>
      </c>
      <c r="Z3" s="16" t="s">
        <v>128</v>
      </c>
      <c r="AA3" s="16" t="s">
        <v>129</v>
      </c>
      <c r="AB3" s="16" t="s">
        <v>53</v>
      </c>
      <c r="AC3" s="18" t="s">
        <v>130</v>
      </c>
      <c r="AD3" s="16" t="s">
        <v>131</v>
      </c>
      <c r="AE3" s="16" t="s">
        <v>132</v>
      </c>
      <c r="AF3" s="16" t="s">
        <v>133</v>
      </c>
      <c r="AG3" s="16" t="s">
        <v>135</v>
      </c>
      <c r="AH3" s="16" t="s">
        <v>54</v>
      </c>
      <c r="AI3" s="16" t="s">
        <v>134</v>
      </c>
      <c r="AJ3" s="16" t="s">
        <v>55</v>
      </c>
    </row>
    <row r="4" spans="1:36" s="19" customFormat="1" ht="1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6">
        <v>17</v>
      </c>
      <c r="R4" s="16">
        <v>18</v>
      </c>
      <c r="S4" s="16">
        <v>19</v>
      </c>
      <c r="T4" s="16">
        <v>20</v>
      </c>
      <c r="U4" s="16">
        <v>21</v>
      </c>
      <c r="V4" s="16">
        <v>22</v>
      </c>
      <c r="W4" s="16">
        <v>23</v>
      </c>
      <c r="X4" s="16">
        <v>24</v>
      </c>
      <c r="Y4" s="16">
        <v>25</v>
      </c>
      <c r="Z4" s="16">
        <v>26</v>
      </c>
      <c r="AA4" s="16">
        <v>27</v>
      </c>
      <c r="AB4" s="16">
        <v>28</v>
      </c>
      <c r="AC4" s="16">
        <v>29</v>
      </c>
      <c r="AD4" s="16">
        <v>30</v>
      </c>
      <c r="AE4" s="16">
        <v>31</v>
      </c>
      <c r="AF4" s="16">
        <v>32</v>
      </c>
      <c r="AG4" s="16">
        <v>33</v>
      </c>
      <c r="AH4" s="16">
        <v>34</v>
      </c>
      <c r="AI4" s="16">
        <v>35</v>
      </c>
      <c r="AJ4" s="16">
        <v>36</v>
      </c>
    </row>
    <row r="5" spans="1:36" s="19" customFormat="1" ht="75">
      <c r="A5" s="38" t="s">
        <v>173</v>
      </c>
      <c r="B5" s="38" t="s">
        <v>174</v>
      </c>
      <c r="C5" s="38" t="s">
        <v>175</v>
      </c>
      <c r="D5" s="38" t="s">
        <v>176</v>
      </c>
      <c r="E5" s="38" t="s">
        <v>177</v>
      </c>
      <c r="F5" s="38">
        <v>2</v>
      </c>
      <c r="G5" s="38">
        <v>2</v>
      </c>
      <c r="H5" s="38">
        <v>1960</v>
      </c>
      <c r="I5" s="38" t="s">
        <v>158</v>
      </c>
      <c r="J5" s="38" t="s">
        <v>178</v>
      </c>
      <c r="K5" s="38">
        <v>1296.7</v>
      </c>
      <c r="L5" s="38">
        <v>9249</v>
      </c>
      <c r="M5" s="38">
        <v>0</v>
      </c>
      <c r="N5" s="38">
        <v>2078</v>
      </c>
      <c r="O5" s="38" t="s">
        <v>179</v>
      </c>
      <c r="P5" s="84" t="s">
        <v>252</v>
      </c>
      <c r="Q5" s="84">
        <v>20824.8</v>
      </c>
      <c r="R5" s="87">
        <v>0.6952</v>
      </c>
      <c r="S5" s="38" t="s">
        <v>180</v>
      </c>
      <c r="T5" s="38" t="s">
        <v>181</v>
      </c>
      <c r="U5" s="39" t="s">
        <v>182</v>
      </c>
      <c r="V5" s="39" t="s">
        <v>182</v>
      </c>
      <c r="W5" s="38" t="s">
        <v>169</v>
      </c>
      <c r="X5" s="38" t="s">
        <v>187</v>
      </c>
      <c r="Y5" s="38" t="s">
        <v>158</v>
      </c>
      <c r="Z5" s="38">
        <v>64.99</v>
      </c>
      <c r="AA5" s="38">
        <v>333.197</v>
      </c>
      <c r="AB5" s="38" t="s">
        <v>183</v>
      </c>
      <c r="AC5" s="38" t="s">
        <v>158</v>
      </c>
      <c r="AD5" s="38" t="s">
        <v>183</v>
      </c>
      <c r="AE5" s="38" t="s">
        <v>183</v>
      </c>
      <c r="AF5" s="38" t="s">
        <v>183</v>
      </c>
      <c r="AG5" s="38" t="s">
        <v>169</v>
      </c>
      <c r="AH5" s="38" t="s">
        <v>184</v>
      </c>
      <c r="AI5" s="38" t="s">
        <v>185</v>
      </c>
      <c r="AJ5" s="38" t="s">
        <v>186</v>
      </c>
    </row>
  </sheetData>
  <sheetProtection/>
  <mergeCells count="2">
    <mergeCell ref="A1:K1"/>
    <mergeCell ref="A2:K2"/>
  </mergeCells>
  <printOptions/>
  <pageMargins left="0.2362204724409449" right="0.2362204724409449" top="0.4" bottom="0.44" header="0.31496062992125984" footer="0.31496062992125984"/>
  <pageSetup fitToHeight="0" fitToWidth="2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SheetLayoutView="100" zoomScalePageLayoutView="0" workbookViewId="0" topLeftCell="A1">
      <selection activeCell="C17" sqref="C17"/>
    </sheetView>
  </sheetViews>
  <sheetFormatPr defaultColWidth="8.8515625" defaultRowHeight="15"/>
  <cols>
    <col min="1" max="1" width="8.8515625" style="2" customWidth="1"/>
    <col min="2" max="2" width="59.28125" style="2" customWidth="1"/>
    <col min="3" max="3" width="49.00390625" style="2" customWidth="1"/>
    <col min="4" max="16384" width="8.8515625" style="2" customWidth="1"/>
  </cols>
  <sheetData>
    <row r="1" spans="1:3" ht="18.75" customHeight="1">
      <c r="A1" s="144" t="s">
        <v>104</v>
      </c>
      <c r="B1" s="144"/>
      <c r="C1" s="144"/>
    </row>
    <row r="2" spans="1:3" ht="18.75">
      <c r="A2" s="8"/>
      <c r="B2" s="8"/>
      <c r="C2" s="9"/>
    </row>
    <row r="3" spans="1:3" ht="18.75" customHeight="1">
      <c r="A3" s="10" t="s">
        <v>18</v>
      </c>
      <c r="B3" s="10" t="s">
        <v>19</v>
      </c>
      <c r="C3" s="14" t="s">
        <v>20</v>
      </c>
    </row>
    <row r="4" spans="1:3" ht="15.75">
      <c r="A4" s="11" t="s">
        <v>105</v>
      </c>
      <c r="B4" s="1" t="s">
        <v>21</v>
      </c>
      <c r="C4" s="40" t="s">
        <v>158</v>
      </c>
    </row>
    <row r="5" spans="1:3" ht="15.75">
      <c r="A5" s="11" t="s">
        <v>34</v>
      </c>
      <c r="B5" s="1" t="s">
        <v>22</v>
      </c>
      <c r="C5" s="41" t="s">
        <v>182</v>
      </c>
    </row>
    <row r="6" spans="1:3" ht="47.25">
      <c r="A6" s="11" t="s">
        <v>35</v>
      </c>
      <c r="B6" s="1" t="s">
        <v>23</v>
      </c>
      <c r="C6" s="41" t="s">
        <v>182</v>
      </c>
    </row>
    <row r="7" spans="1:3" ht="15.75">
      <c r="A7" s="11" t="s">
        <v>106</v>
      </c>
      <c r="B7" s="1" t="s">
        <v>24</v>
      </c>
      <c r="C7" s="40" t="s">
        <v>169</v>
      </c>
    </row>
    <row r="8" spans="1:3" ht="15.75">
      <c r="A8" s="11" t="s">
        <v>36</v>
      </c>
      <c r="B8" s="1" t="s">
        <v>22</v>
      </c>
      <c r="C8" s="40" t="s">
        <v>188</v>
      </c>
    </row>
    <row r="9" spans="1:3" ht="15.75">
      <c r="A9" s="11" t="s">
        <v>37</v>
      </c>
      <c r="B9" s="1" t="s">
        <v>25</v>
      </c>
      <c r="C9" s="40" t="s">
        <v>189</v>
      </c>
    </row>
    <row r="10" spans="1:3" ht="31.5">
      <c r="A10" s="11" t="s">
        <v>107</v>
      </c>
      <c r="B10" s="1" t="s">
        <v>26</v>
      </c>
      <c r="C10" s="40" t="s">
        <v>158</v>
      </c>
    </row>
    <row r="11" spans="1:3" ht="15.75">
      <c r="A11" s="11" t="s">
        <v>38</v>
      </c>
      <c r="B11" s="1" t="s">
        <v>27</v>
      </c>
      <c r="C11" s="41" t="s">
        <v>182</v>
      </c>
    </row>
    <row r="12" spans="1:3" ht="15.75">
      <c r="A12" s="11" t="s">
        <v>39</v>
      </c>
      <c r="B12" s="1" t="s">
        <v>22</v>
      </c>
      <c r="C12" s="41" t="s">
        <v>182</v>
      </c>
    </row>
    <row r="13" spans="1:3" ht="31.5" customHeight="1">
      <c r="A13" s="11" t="s">
        <v>108</v>
      </c>
      <c r="B13" s="1" t="s">
        <v>28</v>
      </c>
      <c r="C13" s="40" t="s">
        <v>158</v>
      </c>
    </row>
    <row r="14" spans="1:3" ht="31.5">
      <c r="A14" s="11" t="s">
        <v>109</v>
      </c>
      <c r="B14" s="1" t="s">
        <v>29</v>
      </c>
      <c r="C14" s="40" t="s">
        <v>190</v>
      </c>
    </row>
    <row r="15" spans="1:3" ht="31.5">
      <c r="A15" s="11" t="s">
        <v>110</v>
      </c>
      <c r="B15" s="12" t="s">
        <v>30</v>
      </c>
      <c r="C15" s="41" t="s">
        <v>182</v>
      </c>
    </row>
    <row r="16" spans="1:3" ht="31.5">
      <c r="A16" s="11" t="s">
        <v>111</v>
      </c>
      <c r="B16" s="13" t="s">
        <v>31</v>
      </c>
      <c r="C16" s="41" t="s">
        <v>182</v>
      </c>
    </row>
    <row r="17" spans="1:3" ht="32.25" customHeight="1">
      <c r="A17" s="11" t="s">
        <v>112</v>
      </c>
      <c r="B17" s="12" t="s">
        <v>32</v>
      </c>
      <c r="C17" s="41" t="s">
        <v>191</v>
      </c>
    </row>
    <row r="18" spans="1:3" ht="33" customHeight="1">
      <c r="A18" s="11" t="s">
        <v>113</v>
      </c>
      <c r="B18" s="12" t="s">
        <v>33</v>
      </c>
      <c r="C18" s="41" t="s">
        <v>191</v>
      </c>
    </row>
  </sheetData>
  <sheetProtection/>
  <mergeCells count="1">
    <mergeCell ref="A1:C1"/>
  </mergeCells>
  <printOptions/>
  <pageMargins left="0.2362204724409449" right="0.2362204724409449" top="0.39" bottom="0.35" header="0.31496062992125984" footer="0.31496062992125984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view="pageBreakPreview" zoomScaleSheetLayoutView="100" zoomScalePageLayoutView="0" workbookViewId="0" topLeftCell="B50">
      <selection activeCell="Q29" sqref="Q29"/>
    </sheetView>
  </sheetViews>
  <sheetFormatPr defaultColWidth="9.140625" defaultRowHeight="15"/>
  <cols>
    <col min="1" max="1" width="6.140625" style="4" customWidth="1"/>
    <col min="2" max="2" width="38.140625" style="0" customWidth="1"/>
    <col min="3" max="3" width="14.57421875" style="0" customWidth="1"/>
    <col min="4" max="4" width="10.28125" style="0" customWidth="1"/>
    <col min="8" max="8" width="11.8515625" style="0" customWidth="1"/>
    <col min="11" max="11" width="11.8515625" style="0" customWidth="1"/>
    <col min="14" max="14" width="11.8515625" style="0" customWidth="1"/>
    <col min="17" max="17" width="11.8515625" style="0" customWidth="1"/>
  </cols>
  <sheetData>
    <row r="1" spans="2:17" ht="18.75" customHeight="1">
      <c r="B1" s="146" t="s">
        <v>96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2:17" ht="15">
      <c r="B2" s="147" t="s">
        <v>102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2:17" ht="15.7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9.5" customHeight="1">
      <c r="A4" s="145" t="s">
        <v>97</v>
      </c>
      <c r="B4" s="145" t="s">
        <v>11</v>
      </c>
      <c r="C4" s="145" t="s">
        <v>98</v>
      </c>
      <c r="D4" s="145" t="s">
        <v>99</v>
      </c>
      <c r="E4" s="145" t="s">
        <v>12</v>
      </c>
      <c r="F4" s="145" t="s">
        <v>0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ht="64.5" customHeight="1">
      <c r="A5" s="145"/>
      <c r="B5" s="145"/>
      <c r="C5" s="145"/>
      <c r="D5" s="145"/>
      <c r="E5" s="145"/>
      <c r="F5" s="145" t="s">
        <v>13</v>
      </c>
      <c r="G5" s="145"/>
      <c r="H5" s="145"/>
      <c r="I5" s="145" t="s">
        <v>14</v>
      </c>
      <c r="J5" s="145"/>
      <c r="K5" s="145"/>
      <c r="L5" s="145" t="s">
        <v>15</v>
      </c>
      <c r="M5" s="145"/>
      <c r="N5" s="145"/>
      <c r="O5" s="145" t="s">
        <v>103</v>
      </c>
      <c r="P5" s="145"/>
      <c r="Q5" s="145"/>
    </row>
    <row r="6" spans="1:17" ht="31.5">
      <c r="A6" s="145"/>
      <c r="B6" s="145"/>
      <c r="C6" s="145"/>
      <c r="D6" s="145"/>
      <c r="E6" s="145"/>
      <c r="F6" s="5" t="s">
        <v>1</v>
      </c>
      <c r="G6" s="5" t="s">
        <v>16</v>
      </c>
      <c r="H6" s="5" t="s">
        <v>17</v>
      </c>
      <c r="I6" s="5" t="s">
        <v>1</v>
      </c>
      <c r="J6" s="5" t="s">
        <v>16</v>
      </c>
      <c r="K6" s="5" t="s">
        <v>17</v>
      </c>
      <c r="L6" s="5" t="s">
        <v>1</v>
      </c>
      <c r="M6" s="5" t="s">
        <v>16</v>
      </c>
      <c r="N6" s="5" t="s">
        <v>17</v>
      </c>
      <c r="O6" s="5" t="s">
        <v>1</v>
      </c>
      <c r="P6" s="5" t="s">
        <v>16</v>
      </c>
      <c r="Q6" s="5" t="s">
        <v>17</v>
      </c>
    </row>
    <row r="7" spans="1:17" ht="15.75">
      <c r="A7" s="6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</row>
    <row r="8" spans="1:17" s="4" customFormat="1" ht="15.75">
      <c r="A8" s="58">
        <v>1</v>
      </c>
      <c r="B8" s="59" t="s">
        <v>95</v>
      </c>
      <c r="C8" s="60"/>
      <c r="D8" s="61"/>
      <c r="E8" s="61"/>
      <c r="F8" s="62"/>
      <c r="G8" s="62"/>
      <c r="H8" s="63">
        <v>0</v>
      </c>
      <c r="I8" s="62"/>
      <c r="J8" s="62"/>
      <c r="K8" s="63">
        <v>0</v>
      </c>
      <c r="L8" s="62"/>
      <c r="M8" s="62"/>
      <c r="N8" s="63">
        <v>0</v>
      </c>
      <c r="O8" s="62"/>
      <c r="P8" s="62"/>
      <c r="Q8" s="63">
        <v>0</v>
      </c>
    </row>
    <row r="9" spans="1:17" s="4" customFormat="1" ht="15.75">
      <c r="A9" s="58">
        <v>2</v>
      </c>
      <c r="B9" s="59" t="s">
        <v>2</v>
      </c>
      <c r="C9" s="60"/>
      <c r="D9" s="61"/>
      <c r="E9" s="61"/>
      <c r="F9" s="62"/>
      <c r="G9" s="62"/>
      <c r="H9" s="63">
        <v>0</v>
      </c>
      <c r="I9" s="62"/>
      <c r="J9" s="62"/>
      <c r="K9" s="63">
        <v>0</v>
      </c>
      <c r="L9" s="62"/>
      <c r="M9" s="62"/>
      <c r="N9" s="63">
        <v>0</v>
      </c>
      <c r="O9" s="62"/>
      <c r="P9" s="62"/>
      <c r="Q9" s="63">
        <f>Q10</f>
        <v>48.7</v>
      </c>
    </row>
    <row r="10" spans="1:19" s="4" customFormat="1" ht="15">
      <c r="A10" s="6"/>
      <c r="B10" s="64" t="s">
        <v>199</v>
      </c>
      <c r="C10" s="65">
        <v>43172</v>
      </c>
      <c r="D10" s="76">
        <v>5</v>
      </c>
      <c r="E10" s="64" t="s">
        <v>200</v>
      </c>
      <c r="F10" s="64"/>
      <c r="G10" s="64"/>
      <c r="H10" s="64"/>
      <c r="I10" s="64"/>
      <c r="J10" s="64"/>
      <c r="K10" s="66"/>
      <c r="L10" s="66"/>
      <c r="M10" s="66"/>
      <c r="N10" s="66"/>
      <c r="O10" s="66">
        <v>8</v>
      </c>
      <c r="P10" s="66">
        <v>6.1</v>
      </c>
      <c r="Q10" s="66">
        <v>48.7</v>
      </c>
      <c r="R10" s="67"/>
      <c r="S10" s="67"/>
    </row>
    <row r="11" spans="1:17" s="4" customFormat="1" ht="15.75">
      <c r="A11" s="58">
        <v>3</v>
      </c>
      <c r="B11" s="59" t="s">
        <v>3</v>
      </c>
      <c r="C11" s="60"/>
      <c r="D11" s="85"/>
      <c r="E11" s="61"/>
      <c r="F11" s="62"/>
      <c r="G11" s="62"/>
      <c r="H11" s="63">
        <v>0</v>
      </c>
      <c r="I11" s="62"/>
      <c r="J11" s="62"/>
      <c r="K11" s="63">
        <v>0</v>
      </c>
      <c r="L11" s="62"/>
      <c r="M11" s="62"/>
      <c r="N11" s="63">
        <v>0</v>
      </c>
      <c r="O11" s="62"/>
      <c r="P11" s="62"/>
      <c r="Q11" s="63">
        <f>Q12+Q13</f>
        <v>25.2</v>
      </c>
    </row>
    <row r="12" spans="1:19" ht="21.75" customHeight="1">
      <c r="A12" s="57"/>
      <c r="B12" s="53" t="s">
        <v>201</v>
      </c>
      <c r="C12" s="54">
        <v>43432</v>
      </c>
      <c r="D12" s="86">
        <v>3</v>
      </c>
      <c r="E12" s="53" t="s">
        <v>200</v>
      </c>
      <c r="F12" s="53"/>
      <c r="G12" s="53"/>
      <c r="H12" s="53"/>
      <c r="I12" s="53"/>
      <c r="J12" s="53"/>
      <c r="K12" s="55"/>
      <c r="L12" s="55"/>
      <c r="M12" s="55"/>
      <c r="N12" s="55"/>
      <c r="O12" s="55">
        <v>1</v>
      </c>
      <c r="P12" s="55">
        <v>12.6</v>
      </c>
      <c r="Q12" s="55">
        <v>12.6</v>
      </c>
      <c r="R12" s="56"/>
      <c r="S12" s="56"/>
    </row>
    <row r="13" spans="1:19" ht="15">
      <c r="A13" s="57"/>
      <c r="B13" s="53" t="s">
        <v>201</v>
      </c>
      <c r="C13" s="54">
        <v>43432</v>
      </c>
      <c r="D13" s="86">
        <v>3</v>
      </c>
      <c r="E13" s="53" t="s">
        <v>200</v>
      </c>
      <c r="F13" s="53"/>
      <c r="G13" s="53"/>
      <c r="H13" s="53"/>
      <c r="I13" s="53"/>
      <c r="J13" s="53"/>
      <c r="K13" s="55"/>
      <c r="L13" s="55"/>
      <c r="M13" s="55"/>
      <c r="N13" s="55"/>
      <c r="O13" s="55">
        <v>1</v>
      </c>
      <c r="P13" s="55">
        <v>12.6</v>
      </c>
      <c r="Q13" s="55">
        <v>12.6</v>
      </c>
      <c r="R13" s="56"/>
      <c r="S13" s="56"/>
    </row>
    <row r="14" spans="1:17" s="4" customFormat="1" ht="31.5">
      <c r="A14" s="58">
        <v>4</v>
      </c>
      <c r="B14" s="59" t="s">
        <v>100</v>
      </c>
      <c r="C14" s="60"/>
      <c r="D14" s="85"/>
      <c r="E14" s="61"/>
      <c r="F14" s="62"/>
      <c r="G14" s="62"/>
      <c r="H14" s="63">
        <v>0</v>
      </c>
      <c r="I14" s="62"/>
      <c r="J14" s="62"/>
      <c r="K14" s="63">
        <v>0</v>
      </c>
      <c r="L14" s="62"/>
      <c r="M14" s="62"/>
      <c r="N14" s="63">
        <v>0</v>
      </c>
      <c r="O14" s="62"/>
      <c r="P14" s="62"/>
      <c r="Q14" s="63">
        <v>0</v>
      </c>
    </row>
    <row r="15" spans="1:17" s="4" customFormat="1" ht="15.75">
      <c r="A15" s="58">
        <v>5</v>
      </c>
      <c r="B15" s="59" t="s">
        <v>4</v>
      </c>
      <c r="C15" s="60"/>
      <c r="D15" s="85"/>
      <c r="E15" s="61"/>
      <c r="F15" s="62"/>
      <c r="G15" s="62"/>
      <c r="H15" s="63">
        <v>0</v>
      </c>
      <c r="I15" s="62"/>
      <c r="J15" s="62"/>
      <c r="K15" s="63">
        <v>0</v>
      </c>
      <c r="L15" s="62"/>
      <c r="M15" s="62"/>
      <c r="N15" s="63">
        <v>0</v>
      </c>
      <c r="O15" s="62"/>
      <c r="P15" s="62"/>
      <c r="Q15" s="63">
        <v>0</v>
      </c>
    </row>
    <row r="16" spans="1:17" s="4" customFormat="1" ht="15.75">
      <c r="A16" s="58">
        <v>6</v>
      </c>
      <c r="B16" s="59" t="s">
        <v>5</v>
      </c>
      <c r="C16" s="60"/>
      <c r="D16" s="85"/>
      <c r="E16" s="61"/>
      <c r="F16" s="62"/>
      <c r="G16" s="62"/>
      <c r="H16" s="63">
        <v>0</v>
      </c>
      <c r="I16" s="62"/>
      <c r="J16" s="62"/>
      <c r="K16" s="63">
        <f>K20+K21</f>
        <v>36.4</v>
      </c>
      <c r="L16" s="62"/>
      <c r="M16" s="62"/>
      <c r="N16" s="63">
        <v>0</v>
      </c>
      <c r="O16" s="62"/>
      <c r="P16" s="62"/>
      <c r="Q16" s="63">
        <f>Q17+Q18+Q19</f>
        <v>36.400000000000006</v>
      </c>
    </row>
    <row r="17" spans="1:19" ht="15">
      <c r="A17" s="57"/>
      <c r="B17" s="53" t="s">
        <v>204</v>
      </c>
      <c r="C17" s="54">
        <v>43137</v>
      </c>
      <c r="D17" s="86">
        <v>15</v>
      </c>
      <c r="E17" s="53" t="s">
        <v>200</v>
      </c>
      <c r="F17" s="53"/>
      <c r="G17" s="53"/>
      <c r="H17" s="53"/>
      <c r="I17" s="53"/>
      <c r="J17" s="53"/>
      <c r="K17" s="55"/>
      <c r="L17" s="55"/>
      <c r="M17" s="55"/>
      <c r="N17" s="55"/>
      <c r="O17" s="55">
        <v>1</v>
      </c>
      <c r="P17" s="55">
        <v>11.1</v>
      </c>
      <c r="Q17" s="55">
        <v>11.1</v>
      </c>
      <c r="R17" s="56"/>
      <c r="S17" s="56"/>
    </row>
    <row r="18" spans="1:19" ht="15">
      <c r="A18" s="57"/>
      <c r="B18" s="53" t="s">
        <v>205</v>
      </c>
      <c r="C18" s="54">
        <v>43138</v>
      </c>
      <c r="D18" s="86">
        <v>15</v>
      </c>
      <c r="E18" s="53" t="s">
        <v>200</v>
      </c>
      <c r="F18" s="53"/>
      <c r="G18" s="53"/>
      <c r="H18" s="53"/>
      <c r="I18" s="53"/>
      <c r="J18" s="53"/>
      <c r="K18" s="55"/>
      <c r="L18" s="55"/>
      <c r="M18" s="55"/>
      <c r="N18" s="55"/>
      <c r="O18" s="55">
        <v>1</v>
      </c>
      <c r="P18" s="55">
        <v>7</v>
      </c>
      <c r="Q18" s="55">
        <v>7</v>
      </c>
      <c r="R18" s="56"/>
      <c r="S18" s="56"/>
    </row>
    <row r="19" spans="1:19" ht="15">
      <c r="A19" s="57"/>
      <c r="B19" s="78" t="s">
        <v>206</v>
      </c>
      <c r="C19" s="54">
        <v>43320</v>
      </c>
      <c r="D19" s="86">
        <v>5</v>
      </c>
      <c r="E19" s="53" t="s">
        <v>200</v>
      </c>
      <c r="F19" s="53"/>
      <c r="G19" s="53"/>
      <c r="H19" s="53"/>
      <c r="I19" s="53"/>
      <c r="J19" s="53"/>
      <c r="K19" s="55"/>
      <c r="L19" s="55"/>
      <c r="M19" s="55"/>
      <c r="N19" s="55"/>
      <c r="O19" s="55">
        <v>1</v>
      </c>
      <c r="P19" s="55">
        <v>18.3</v>
      </c>
      <c r="Q19" s="55">
        <v>18.3</v>
      </c>
      <c r="R19" s="56"/>
      <c r="S19" s="56"/>
    </row>
    <row r="20" spans="1:19" ht="15">
      <c r="A20" s="57"/>
      <c r="B20" s="78" t="s">
        <v>207</v>
      </c>
      <c r="C20" s="54">
        <v>43194</v>
      </c>
      <c r="D20" s="86">
        <v>25</v>
      </c>
      <c r="E20" s="53" t="s">
        <v>200</v>
      </c>
      <c r="F20" s="53"/>
      <c r="G20" s="53"/>
      <c r="H20" s="53"/>
      <c r="I20" s="53">
        <v>1</v>
      </c>
      <c r="J20" s="55">
        <v>16.5</v>
      </c>
      <c r="K20" s="55">
        <v>16.5</v>
      </c>
      <c r="L20" s="55"/>
      <c r="M20" s="55"/>
      <c r="N20" s="55"/>
      <c r="O20" s="55"/>
      <c r="P20" s="55"/>
      <c r="Q20" s="55"/>
      <c r="R20" s="56"/>
      <c r="S20" s="56"/>
    </row>
    <row r="21" spans="1:19" ht="15">
      <c r="A21" s="57"/>
      <c r="B21" s="78" t="s">
        <v>208</v>
      </c>
      <c r="C21" s="54">
        <v>43202</v>
      </c>
      <c r="D21" s="86">
        <v>3</v>
      </c>
      <c r="E21" s="53" t="s">
        <v>200</v>
      </c>
      <c r="F21" s="53"/>
      <c r="G21" s="53"/>
      <c r="H21" s="53"/>
      <c r="I21" s="53">
        <v>10</v>
      </c>
      <c r="J21" s="53">
        <v>1.9</v>
      </c>
      <c r="K21" s="55">
        <v>19.9</v>
      </c>
      <c r="L21" s="55"/>
      <c r="M21" s="55"/>
      <c r="N21" s="55"/>
      <c r="O21" s="55"/>
      <c r="P21" s="55"/>
      <c r="Q21" s="55"/>
      <c r="R21" s="56"/>
      <c r="S21" s="56"/>
    </row>
    <row r="22" spans="1:17" s="4" customFormat="1" ht="31.5">
      <c r="A22" s="58">
        <v>7</v>
      </c>
      <c r="B22" s="59" t="s">
        <v>6</v>
      </c>
      <c r="C22" s="60"/>
      <c r="D22" s="85"/>
      <c r="E22" s="61"/>
      <c r="F22" s="62"/>
      <c r="G22" s="62"/>
      <c r="H22" s="63">
        <v>0</v>
      </c>
      <c r="I22" s="62"/>
      <c r="J22" s="62"/>
      <c r="K22" s="63">
        <v>0</v>
      </c>
      <c r="L22" s="62"/>
      <c r="M22" s="62"/>
      <c r="N22" s="63">
        <v>0</v>
      </c>
      <c r="O22" s="62"/>
      <c r="P22" s="62"/>
      <c r="Q22" s="63">
        <v>0</v>
      </c>
    </row>
    <row r="23" spans="1:17" s="4" customFormat="1" ht="15.75">
      <c r="A23" s="58">
        <v>8</v>
      </c>
      <c r="B23" s="59" t="s">
        <v>7</v>
      </c>
      <c r="C23" s="60"/>
      <c r="D23" s="85"/>
      <c r="E23" s="61"/>
      <c r="F23" s="62"/>
      <c r="G23" s="62"/>
      <c r="H23" s="63">
        <v>0</v>
      </c>
      <c r="I23" s="62"/>
      <c r="J23" s="62"/>
      <c r="K23" s="63">
        <f>K24</f>
        <v>140</v>
      </c>
      <c r="L23" s="62"/>
      <c r="M23" s="62"/>
      <c r="N23" s="63">
        <v>0</v>
      </c>
      <c r="O23" s="62"/>
      <c r="P23" s="62"/>
      <c r="Q23" s="63">
        <f>Q25+Q26+Q27+Q28+Q29+Q30+Q31+Q32+Q33+Q34+Q35+Q36+Q37+Q38+Q39+Q40+Q41+Q42+Q43+Q44+Q45+Q46+Q47+Q48+Q49+Q50+Q52+Q53+Q54+Q55+Q56+Q57+Q59+Q60+Q61+Q62</f>
        <v>630.5999999999999</v>
      </c>
    </row>
    <row r="24" spans="1:19" ht="15">
      <c r="A24" s="57"/>
      <c r="B24" s="149" t="s">
        <v>209</v>
      </c>
      <c r="C24" s="54">
        <v>43218</v>
      </c>
      <c r="D24" s="86">
        <v>5</v>
      </c>
      <c r="E24" s="53" t="s">
        <v>200</v>
      </c>
      <c r="F24" s="53"/>
      <c r="G24" s="53"/>
      <c r="H24" s="53"/>
      <c r="I24" s="53">
        <v>8</v>
      </c>
      <c r="J24" s="53">
        <v>17.5</v>
      </c>
      <c r="K24" s="55">
        <v>140</v>
      </c>
      <c r="L24" s="55"/>
      <c r="M24" s="55"/>
      <c r="N24" s="55"/>
      <c r="O24" s="55"/>
      <c r="P24" s="55"/>
      <c r="Q24" s="55"/>
      <c r="R24" s="56"/>
      <c r="S24" s="56"/>
    </row>
    <row r="25" spans="1:19" ht="15.75">
      <c r="A25" s="57"/>
      <c r="B25" s="149" t="s">
        <v>210</v>
      </c>
      <c r="C25" s="79">
        <v>43187</v>
      </c>
      <c r="D25" s="86">
        <v>5</v>
      </c>
      <c r="E25" s="53" t="s">
        <v>200</v>
      </c>
      <c r="F25" s="53"/>
      <c r="G25" s="53"/>
      <c r="H25" s="53"/>
      <c r="I25" s="53"/>
      <c r="J25" s="53"/>
      <c r="K25" s="53"/>
      <c r="L25" s="55"/>
      <c r="M25" s="55"/>
      <c r="N25" s="55"/>
      <c r="O25" s="55">
        <v>1</v>
      </c>
      <c r="P25" s="80">
        <v>4.8</v>
      </c>
      <c r="Q25" s="80">
        <v>4.8</v>
      </c>
      <c r="R25" s="81"/>
      <c r="S25" s="81"/>
    </row>
    <row r="26" spans="1:19" ht="15.75">
      <c r="A26" s="57"/>
      <c r="B26" s="149" t="s">
        <v>211</v>
      </c>
      <c r="C26" s="79">
        <v>43187</v>
      </c>
      <c r="D26" s="86">
        <v>5</v>
      </c>
      <c r="E26" s="53" t="s">
        <v>200</v>
      </c>
      <c r="F26" s="53"/>
      <c r="G26" s="53"/>
      <c r="H26" s="53"/>
      <c r="I26" s="53"/>
      <c r="J26" s="53"/>
      <c r="K26" s="53"/>
      <c r="L26" s="55"/>
      <c r="M26" s="55"/>
      <c r="N26" s="55"/>
      <c r="O26" s="55">
        <v>2</v>
      </c>
      <c r="P26" s="55">
        <v>4.8</v>
      </c>
      <c r="Q26" s="82">
        <v>9.6</v>
      </c>
      <c r="R26" s="81"/>
      <c r="S26" s="81"/>
    </row>
    <row r="27" spans="1:19" ht="15.75">
      <c r="A27" s="57"/>
      <c r="B27" s="149" t="s">
        <v>212</v>
      </c>
      <c r="C27" s="79">
        <v>43187</v>
      </c>
      <c r="D27" s="86">
        <v>5</v>
      </c>
      <c r="E27" s="53" t="s">
        <v>200</v>
      </c>
      <c r="F27" s="53"/>
      <c r="G27" s="53"/>
      <c r="H27" s="53"/>
      <c r="I27" s="53"/>
      <c r="J27" s="53"/>
      <c r="K27" s="53"/>
      <c r="L27" s="55"/>
      <c r="M27" s="55"/>
      <c r="N27" s="55"/>
      <c r="O27" s="55">
        <v>2</v>
      </c>
      <c r="P27" s="55">
        <v>4.8</v>
      </c>
      <c r="Q27" s="82">
        <v>9.6</v>
      </c>
      <c r="R27" s="81"/>
      <c r="S27" s="81"/>
    </row>
    <row r="28" spans="1:19" ht="15.75">
      <c r="A28" s="57"/>
      <c r="B28" s="149" t="s">
        <v>213</v>
      </c>
      <c r="C28" s="79">
        <v>43187</v>
      </c>
      <c r="D28" s="86">
        <v>5</v>
      </c>
      <c r="E28" s="53" t="s">
        <v>200</v>
      </c>
      <c r="F28" s="53"/>
      <c r="G28" s="53"/>
      <c r="H28" s="53"/>
      <c r="I28" s="53"/>
      <c r="J28" s="53"/>
      <c r="K28" s="53"/>
      <c r="L28" s="55"/>
      <c r="M28" s="55"/>
      <c r="N28" s="55"/>
      <c r="O28" s="55">
        <v>1</v>
      </c>
      <c r="P28" s="82">
        <v>5.9</v>
      </c>
      <c r="Q28" s="82">
        <v>5.9</v>
      </c>
      <c r="R28" s="81"/>
      <c r="S28" s="81"/>
    </row>
    <row r="29" spans="1:19" ht="15.75">
      <c r="A29" s="57"/>
      <c r="B29" s="149" t="s">
        <v>210</v>
      </c>
      <c r="C29" s="79">
        <v>43187</v>
      </c>
      <c r="D29" s="86">
        <v>5</v>
      </c>
      <c r="E29" s="53" t="s">
        <v>200</v>
      </c>
      <c r="F29" s="53"/>
      <c r="G29" s="53"/>
      <c r="H29" s="53"/>
      <c r="I29" s="53"/>
      <c r="J29" s="53"/>
      <c r="K29" s="53"/>
      <c r="L29" s="55"/>
      <c r="M29" s="55"/>
      <c r="N29" s="55"/>
      <c r="O29" s="55">
        <v>2</v>
      </c>
      <c r="P29" s="55">
        <v>5.9</v>
      </c>
      <c r="Q29" s="82">
        <v>11.7</v>
      </c>
      <c r="R29" s="81"/>
      <c r="S29" s="81"/>
    </row>
    <row r="30" spans="1:19" ht="15.75">
      <c r="A30" s="57"/>
      <c r="B30" s="150" t="s">
        <v>214</v>
      </c>
      <c r="C30" s="79">
        <v>43187</v>
      </c>
      <c r="D30" s="86">
        <v>5</v>
      </c>
      <c r="E30" s="53" t="s">
        <v>200</v>
      </c>
      <c r="F30" s="53"/>
      <c r="G30" s="53"/>
      <c r="H30" s="53"/>
      <c r="I30" s="53"/>
      <c r="J30" s="53"/>
      <c r="K30" s="53"/>
      <c r="L30" s="55"/>
      <c r="M30" s="55"/>
      <c r="N30" s="55"/>
      <c r="O30" s="55">
        <v>4</v>
      </c>
      <c r="P30" s="55">
        <v>1.7</v>
      </c>
      <c r="Q30" s="82">
        <v>6.7</v>
      </c>
      <c r="R30" s="81"/>
      <c r="S30" s="81"/>
    </row>
    <row r="31" spans="1:19" ht="15.75">
      <c r="A31" s="57"/>
      <c r="B31" s="150" t="s">
        <v>215</v>
      </c>
      <c r="C31" s="79">
        <v>43187</v>
      </c>
      <c r="D31" s="86">
        <v>5</v>
      </c>
      <c r="E31" s="53" t="s">
        <v>200</v>
      </c>
      <c r="F31" s="53"/>
      <c r="G31" s="53"/>
      <c r="H31" s="53"/>
      <c r="I31" s="53"/>
      <c r="J31" s="53"/>
      <c r="K31" s="53"/>
      <c r="L31" s="55"/>
      <c r="M31" s="55"/>
      <c r="N31" s="55"/>
      <c r="O31" s="55">
        <v>4</v>
      </c>
      <c r="P31" s="55">
        <v>1.7</v>
      </c>
      <c r="Q31" s="82">
        <v>6.9</v>
      </c>
      <c r="R31" s="81"/>
      <c r="S31" s="81"/>
    </row>
    <row r="32" spans="1:19" ht="15.75">
      <c r="A32" s="57"/>
      <c r="B32" s="150" t="s">
        <v>216</v>
      </c>
      <c r="C32" s="79">
        <v>43187</v>
      </c>
      <c r="D32" s="86">
        <v>5</v>
      </c>
      <c r="E32" s="53" t="s">
        <v>200</v>
      </c>
      <c r="F32" s="53"/>
      <c r="G32" s="53"/>
      <c r="H32" s="53"/>
      <c r="I32" s="53"/>
      <c r="J32" s="53"/>
      <c r="K32" s="53"/>
      <c r="L32" s="55"/>
      <c r="M32" s="55"/>
      <c r="N32" s="55"/>
      <c r="O32" s="55">
        <v>5</v>
      </c>
      <c r="P32" s="55">
        <v>6.1</v>
      </c>
      <c r="Q32" s="82">
        <v>30.6</v>
      </c>
      <c r="R32" s="81"/>
      <c r="S32" s="81"/>
    </row>
    <row r="33" spans="1:19" ht="15.75">
      <c r="A33" s="57"/>
      <c r="B33" s="150" t="s">
        <v>217</v>
      </c>
      <c r="C33" s="79">
        <v>43187</v>
      </c>
      <c r="D33" s="86">
        <v>2</v>
      </c>
      <c r="E33" s="53" t="s">
        <v>200</v>
      </c>
      <c r="F33" s="53"/>
      <c r="G33" s="53"/>
      <c r="H33" s="53"/>
      <c r="I33" s="53"/>
      <c r="J33" s="53"/>
      <c r="K33" s="53"/>
      <c r="L33" s="55"/>
      <c r="M33" s="55"/>
      <c r="N33" s="55"/>
      <c r="O33" s="55">
        <v>2</v>
      </c>
      <c r="P33" s="55">
        <v>0.25</v>
      </c>
      <c r="Q33" s="83">
        <v>0.5</v>
      </c>
      <c r="R33" s="81"/>
      <c r="S33" s="81"/>
    </row>
    <row r="34" spans="1:19" ht="15.75">
      <c r="A34" s="57"/>
      <c r="B34" s="150" t="s">
        <v>218</v>
      </c>
      <c r="C34" s="79">
        <v>43187</v>
      </c>
      <c r="D34" s="86">
        <v>2</v>
      </c>
      <c r="E34" s="53" t="s">
        <v>200</v>
      </c>
      <c r="F34" s="53"/>
      <c r="G34" s="53"/>
      <c r="H34" s="53"/>
      <c r="I34" s="53"/>
      <c r="J34" s="53"/>
      <c r="K34" s="53"/>
      <c r="L34" s="55"/>
      <c r="M34" s="55"/>
      <c r="N34" s="55"/>
      <c r="O34" s="55">
        <v>2</v>
      </c>
      <c r="P34" s="55">
        <v>0.3</v>
      </c>
      <c r="Q34" s="83">
        <v>0.6</v>
      </c>
      <c r="R34" s="81"/>
      <c r="S34" s="81"/>
    </row>
    <row r="35" spans="1:19" ht="15.75">
      <c r="A35" s="57"/>
      <c r="B35" s="150" t="s">
        <v>219</v>
      </c>
      <c r="C35" s="79">
        <v>43187</v>
      </c>
      <c r="D35" s="86">
        <v>2</v>
      </c>
      <c r="E35" s="53" t="s">
        <v>200</v>
      </c>
      <c r="F35" s="53"/>
      <c r="G35" s="53"/>
      <c r="H35" s="53"/>
      <c r="I35" s="53"/>
      <c r="J35" s="53"/>
      <c r="K35" s="53"/>
      <c r="L35" s="55"/>
      <c r="M35" s="55"/>
      <c r="N35" s="55"/>
      <c r="O35" s="55">
        <v>2</v>
      </c>
      <c r="P35" s="55">
        <v>0.1</v>
      </c>
      <c r="Q35" s="82">
        <v>0.2</v>
      </c>
      <c r="R35" s="81"/>
      <c r="S35" s="81"/>
    </row>
    <row r="36" spans="1:19" ht="15.75">
      <c r="A36" s="57"/>
      <c r="B36" s="150" t="s">
        <v>220</v>
      </c>
      <c r="C36" s="54">
        <v>43215</v>
      </c>
      <c r="D36" s="86">
        <v>5</v>
      </c>
      <c r="E36" s="53" t="s">
        <v>200</v>
      </c>
      <c r="F36" s="53"/>
      <c r="G36" s="53"/>
      <c r="H36" s="53"/>
      <c r="I36" s="53"/>
      <c r="J36" s="53"/>
      <c r="K36" s="53"/>
      <c r="L36" s="55"/>
      <c r="M36" s="55"/>
      <c r="N36" s="55"/>
      <c r="O36" s="55">
        <v>2</v>
      </c>
      <c r="P36" s="55">
        <v>6</v>
      </c>
      <c r="Q36" s="82">
        <v>12</v>
      </c>
      <c r="R36" s="81"/>
      <c r="S36" s="81"/>
    </row>
    <row r="37" spans="1:19" ht="15.75">
      <c r="A37" s="57"/>
      <c r="B37" s="150" t="s">
        <v>221</v>
      </c>
      <c r="C37" s="54">
        <v>43312</v>
      </c>
      <c r="D37" s="86">
        <v>2</v>
      </c>
      <c r="E37" s="53" t="s">
        <v>222</v>
      </c>
      <c r="F37" s="53"/>
      <c r="G37" s="53"/>
      <c r="H37" s="53"/>
      <c r="I37" s="53"/>
      <c r="J37" s="53"/>
      <c r="K37" s="53"/>
      <c r="L37" s="55"/>
      <c r="M37" s="55"/>
      <c r="N37" s="55"/>
      <c r="O37" s="55">
        <v>4</v>
      </c>
      <c r="P37" s="55">
        <v>1.2</v>
      </c>
      <c r="Q37" s="82">
        <v>4.9</v>
      </c>
      <c r="R37" s="81"/>
      <c r="S37" s="81"/>
    </row>
    <row r="38" spans="1:19" ht="15.75">
      <c r="A38" s="57"/>
      <c r="B38" s="150" t="s">
        <v>223</v>
      </c>
      <c r="C38" s="54">
        <v>43312</v>
      </c>
      <c r="D38" s="86">
        <v>2</v>
      </c>
      <c r="E38" s="53" t="s">
        <v>222</v>
      </c>
      <c r="F38" s="53"/>
      <c r="G38" s="53"/>
      <c r="H38" s="53"/>
      <c r="I38" s="53"/>
      <c r="J38" s="53"/>
      <c r="K38" s="53"/>
      <c r="L38" s="55"/>
      <c r="M38" s="55"/>
      <c r="N38" s="55"/>
      <c r="O38" s="55">
        <v>3</v>
      </c>
      <c r="P38" s="55">
        <v>1.2</v>
      </c>
      <c r="Q38" s="82">
        <v>3.7</v>
      </c>
      <c r="R38" s="81"/>
      <c r="S38" s="81"/>
    </row>
    <row r="39" spans="1:19" ht="15.75">
      <c r="A39" s="57"/>
      <c r="B39" s="150" t="s">
        <v>224</v>
      </c>
      <c r="C39" s="54">
        <v>43312</v>
      </c>
      <c r="D39" s="86">
        <v>2</v>
      </c>
      <c r="E39" s="53" t="s">
        <v>222</v>
      </c>
      <c r="F39" s="53"/>
      <c r="G39" s="53"/>
      <c r="H39" s="53"/>
      <c r="I39" s="53"/>
      <c r="J39" s="53"/>
      <c r="K39" s="53"/>
      <c r="L39" s="55"/>
      <c r="M39" s="55"/>
      <c r="N39" s="55"/>
      <c r="O39" s="55">
        <v>3</v>
      </c>
      <c r="P39" s="55">
        <v>1.2</v>
      </c>
      <c r="Q39" s="82">
        <v>3.7</v>
      </c>
      <c r="R39" s="81"/>
      <c r="S39" s="81"/>
    </row>
    <row r="40" spans="1:19" ht="15.75">
      <c r="A40" s="57"/>
      <c r="B40" s="150" t="s">
        <v>225</v>
      </c>
      <c r="C40" s="54">
        <v>43312</v>
      </c>
      <c r="D40" s="86">
        <v>5</v>
      </c>
      <c r="E40" s="53" t="s">
        <v>222</v>
      </c>
      <c r="F40" s="53"/>
      <c r="G40" s="53"/>
      <c r="H40" s="53"/>
      <c r="I40" s="53"/>
      <c r="J40" s="53"/>
      <c r="K40" s="53"/>
      <c r="L40" s="55"/>
      <c r="M40" s="55"/>
      <c r="N40" s="55"/>
      <c r="O40" s="55">
        <v>2</v>
      </c>
      <c r="P40" s="55">
        <v>2.9</v>
      </c>
      <c r="Q40" s="82">
        <v>5.8</v>
      </c>
      <c r="R40" s="81"/>
      <c r="S40" s="81"/>
    </row>
    <row r="41" spans="1:19" ht="15.75">
      <c r="A41" s="57"/>
      <c r="B41" s="150" t="s">
        <v>226</v>
      </c>
      <c r="C41" s="54">
        <v>43312</v>
      </c>
      <c r="D41" s="86">
        <v>5</v>
      </c>
      <c r="E41" s="53" t="s">
        <v>222</v>
      </c>
      <c r="F41" s="53"/>
      <c r="G41" s="53"/>
      <c r="H41" s="53"/>
      <c r="I41" s="53"/>
      <c r="J41" s="53"/>
      <c r="K41" s="53"/>
      <c r="L41" s="55"/>
      <c r="M41" s="55"/>
      <c r="N41" s="55"/>
      <c r="O41" s="55">
        <v>2</v>
      </c>
      <c r="P41" s="55">
        <v>2.9</v>
      </c>
      <c r="Q41" s="82">
        <v>5.8</v>
      </c>
      <c r="R41" s="81"/>
      <c r="S41" s="81"/>
    </row>
    <row r="42" spans="1:19" ht="15.75">
      <c r="A42" s="57"/>
      <c r="B42" s="150" t="s">
        <v>227</v>
      </c>
      <c r="C42" s="54">
        <v>43312</v>
      </c>
      <c r="D42" s="86">
        <v>5</v>
      </c>
      <c r="E42" s="53" t="s">
        <v>222</v>
      </c>
      <c r="F42" s="53"/>
      <c r="G42" s="53"/>
      <c r="H42" s="53"/>
      <c r="I42" s="53"/>
      <c r="J42" s="53"/>
      <c r="K42" s="53"/>
      <c r="L42" s="55"/>
      <c r="M42" s="55"/>
      <c r="N42" s="55"/>
      <c r="O42" s="55">
        <v>1</v>
      </c>
      <c r="P42" s="55">
        <v>2.9</v>
      </c>
      <c r="Q42" s="82">
        <v>2.9</v>
      </c>
      <c r="R42" s="81"/>
      <c r="S42" s="81"/>
    </row>
    <row r="43" spans="1:19" ht="15.75">
      <c r="A43" s="57"/>
      <c r="B43" s="150" t="s">
        <v>228</v>
      </c>
      <c r="C43" s="54">
        <v>43312</v>
      </c>
      <c r="D43" s="86">
        <v>5</v>
      </c>
      <c r="E43" s="53" t="s">
        <v>222</v>
      </c>
      <c r="F43" s="53"/>
      <c r="G43" s="53"/>
      <c r="H43" s="53"/>
      <c r="I43" s="53"/>
      <c r="J43" s="53"/>
      <c r="K43" s="53"/>
      <c r="L43" s="55"/>
      <c r="M43" s="55"/>
      <c r="N43" s="55"/>
      <c r="O43" s="55">
        <v>1</v>
      </c>
      <c r="P43" s="55">
        <v>2.9</v>
      </c>
      <c r="Q43" s="82">
        <v>2.9</v>
      </c>
      <c r="R43" s="81"/>
      <c r="S43" s="81"/>
    </row>
    <row r="44" spans="1:19" ht="15.75">
      <c r="A44" s="57"/>
      <c r="B44" s="151" t="s">
        <v>229</v>
      </c>
      <c r="C44" s="54">
        <v>43312</v>
      </c>
      <c r="D44" s="86">
        <v>5</v>
      </c>
      <c r="E44" s="53" t="s">
        <v>222</v>
      </c>
      <c r="F44" s="53"/>
      <c r="G44" s="53"/>
      <c r="H44" s="53"/>
      <c r="I44" s="53"/>
      <c r="J44" s="53"/>
      <c r="K44" s="53"/>
      <c r="L44" s="55"/>
      <c r="M44" s="55"/>
      <c r="N44" s="55"/>
      <c r="O44" s="55">
        <v>1</v>
      </c>
      <c r="P44" s="55">
        <v>2.7</v>
      </c>
      <c r="Q44" s="82">
        <v>2.7</v>
      </c>
      <c r="R44" s="81"/>
      <c r="S44" s="81"/>
    </row>
    <row r="45" spans="1:19" ht="15.75">
      <c r="A45" s="57"/>
      <c r="B45" s="151" t="s">
        <v>230</v>
      </c>
      <c r="C45" s="54">
        <v>43312</v>
      </c>
      <c r="D45" s="86">
        <v>5</v>
      </c>
      <c r="E45" s="53" t="s">
        <v>222</v>
      </c>
      <c r="F45" s="53"/>
      <c r="G45" s="53"/>
      <c r="H45" s="53"/>
      <c r="I45" s="53"/>
      <c r="J45" s="53"/>
      <c r="K45" s="53"/>
      <c r="L45" s="55"/>
      <c r="M45" s="55"/>
      <c r="N45" s="55"/>
      <c r="O45" s="55">
        <v>3</v>
      </c>
      <c r="P45" s="55">
        <v>1.8</v>
      </c>
      <c r="Q45" s="82">
        <v>5.4</v>
      </c>
      <c r="R45" s="81"/>
      <c r="S45" s="81"/>
    </row>
    <row r="46" spans="1:19" ht="15.75">
      <c r="A46" s="57"/>
      <c r="B46" s="151" t="s">
        <v>231</v>
      </c>
      <c r="C46" s="54">
        <v>43312</v>
      </c>
      <c r="D46" s="86">
        <v>5</v>
      </c>
      <c r="E46" s="53" t="s">
        <v>222</v>
      </c>
      <c r="F46" s="53"/>
      <c r="G46" s="53"/>
      <c r="H46" s="53"/>
      <c r="I46" s="53"/>
      <c r="J46" s="53"/>
      <c r="K46" s="53"/>
      <c r="L46" s="55"/>
      <c r="M46" s="55"/>
      <c r="N46" s="55"/>
      <c r="O46" s="55">
        <v>4</v>
      </c>
      <c r="P46" s="55">
        <v>1.8</v>
      </c>
      <c r="Q46" s="82">
        <v>7.2</v>
      </c>
      <c r="R46" s="81"/>
      <c r="S46" s="81"/>
    </row>
    <row r="47" spans="1:19" ht="15.75">
      <c r="A47" s="57"/>
      <c r="B47" s="151" t="s">
        <v>232</v>
      </c>
      <c r="C47" s="54">
        <v>43312</v>
      </c>
      <c r="D47" s="86">
        <v>5</v>
      </c>
      <c r="E47" s="53" t="s">
        <v>222</v>
      </c>
      <c r="F47" s="53"/>
      <c r="G47" s="53"/>
      <c r="H47" s="53"/>
      <c r="I47" s="53"/>
      <c r="J47" s="53"/>
      <c r="K47" s="53"/>
      <c r="L47" s="55"/>
      <c r="M47" s="55"/>
      <c r="N47" s="55"/>
      <c r="O47" s="55">
        <v>1</v>
      </c>
      <c r="P47" s="55">
        <v>1.8</v>
      </c>
      <c r="Q47" s="82">
        <v>1.8</v>
      </c>
      <c r="R47" s="81"/>
      <c r="S47" s="81"/>
    </row>
    <row r="48" spans="1:19" ht="15.75">
      <c r="A48" s="57"/>
      <c r="B48" s="78" t="s">
        <v>233</v>
      </c>
      <c r="C48" s="54">
        <v>43465</v>
      </c>
      <c r="D48" s="86">
        <v>5</v>
      </c>
      <c r="E48" s="53" t="s">
        <v>200</v>
      </c>
      <c r="F48" s="53"/>
      <c r="G48" s="53"/>
      <c r="H48" s="53"/>
      <c r="I48" s="53"/>
      <c r="J48" s="53"/>
      <c r="K48" s="53"/>
      <c r="L48" s="55"/>
      <c r="M48" s="55"/>
      <c r="N48" s="55"/>
      <c r="O48" s="55">
        <v>4</v>
      </c>
      <c r="P48" s="55">
        <v>20</v>
      </c>
      <c r="Q48" s="82">
        <v>80</v>
      </c>
      <c r="R48" s="81"/>
      <c r="S48" s="81"/>
    </row>
    <row r="49" spans="1:19" ht="21" customHeight="1">
      <c r="A49" s="57"/>
      <c r="B49" s="78" t="s">
        <v>234</v>
      </c>
      <c r="C49" s="54">
        <v>43465</v>
      </c>
      <c r="D49" s="86">
        <v>5</v>
      </c>
      <c r="E49" s="53" t="s">
        <v>200</v>
      </c>
      <c r="F49" s="53"/>
      <c r="G49" s="53"/>
      <c r="H49" s="53"/>
      <c r="I49" s="53"/>
      <c r="J49" s="53"/>
      <c r="K49" s="53"/>
      <c r="L49" s="55"/>
      <c r="M49" s="55"/>
      <c r="N49" s="55"/>
      <c r="O49" s="55">
        <v>1</v>
      </c>
      <c r="P49" s="55">
        <v>61.9</v>
      </c>
      <c r="Q49" s="82">
        <v>61.9</v>
      </c>
      <c r="R49" s="81"/>
      <c r="S49" s="81"/>
    </row>
    <row r="50" spans="1:19" ht="15.75">
      <c r="A50" s="57"/>
      <c r="B50" s="78" t="s">
        <v>235</v>
      </c>
      <c r="C50" s="54">
        <v>43465</v>
      </c>
      <c r="D50" s="86">
        <v>5</v>
      </c>
      <c r="E50" s="53" t="s">
        <v>200</v>
      </c>
      <c r="F50" s="53"/>
      <c r="G50" s="53"/>
      <c r="H50" s="53"/>
      <c r="I50" s="53"/>
      <c r="J50" s="53"/>
      <c r="K50" s="53"/>
      <c r="L50" s="55"/>
      <c r="M50" s="55"/>
      <c r="N50" s="55"/>
      <c r="O50" s="55">
        <v>1</v>
      </c>
      <c r="P50" s="82">
        <v>41.7</v>
      </c>
      <c r="Q50" s="82">
        <v>41.7</v>
      </c>
      <c r="R50" s="81"/>
      <c r="S50" s="81"/>
    </row>
    <row r="51" spans="1:19" ht="15.75">
      <c r="A51" s="57"/>
      <c r="B51" s="78" t="s">
        <v>235</v>
      </c>
      <c r="C51" s="54">
        <v>43465</v>
      </c>
      <c r="D51" s="86">
        <v>5</v>
      </c>
      <c r="E51" s="53" t="s">
        <v>200</v>
      </c>
      <c r="F51" s="53"/>
      <c r="G51" s="53"/>
      <c r="H51" s="53"/>
      <c r="I51" s="53"/>
      <c r="J51" s="53"/>
      <c r="K51" s="53"/>
      <c r="L51" s="55"/>
      <c r="M51" s="55"/>
      <c r="N51" s="55"/>
      <c r="O51" s="55">
        <v>1</v>
      </c>
      <c r="P51" s="82">
        <v>41.7</v>
      </c>
      <c r="Q51" s="82">
        <v>41.7</v>
      </c>
      <c r="R51" s="81"/>
      <c r="S51" s="81"/>
    </row>
    <row r="52" spans="1:19" ht="15.75">
      <c r="A52" s="57"/>
      <c r="B52" s="78" t="s">
        <v>235</v>
      </c>
      <c r="C52" s="54">
        <v>43465</v>
      </c>
      <c r="D52" s="86">
        <v>5</v>
      </c>
      <c r="E52" s="53" t="s">
        <v>200</v>
      </c>
      <c r="F52" s="53"/>
      <c r="G52" s="53"/>
      <c r="H52" s="53"/>
      <c r="I52" s="53"/>
      <c r="J52" s="53"/>
      <c r="K52" s="53"/>
      <c r="L52" s="55"/>
      <c r="M52" s="55"/>
      <c r="N52" s="55"/>
      <c r="O52" s="55">
        <v>1</v>
      </c>
      <c r="P52" s="82">
        <v>41.7</v>
      </c>
      <c r="Q52" s="82">
        <v>41.7</v>
      </c>
      <c r="R52" s="81"/>
      <c r="S52" s="81"/>
    </row>
    <row r="53" spans="1:19" ht="15.75">
      <c r="A53" s="57"/>
      <c r="B53" s="78" t="s">
        <v>236</v>
      </c>
      <c r="C53" s="54">
        <v>43465</v>
      </c>
      <c r="D53" s="86">
        <v>5</v>
      </c>
      <c r="E53" s="53" t="s">
        <v>200</v>
      </c>
      <c r="F53" s="53"/>
      <c r="G53" s="53"/>
      <c r="H53" s="53"/>
      <c r="I53" s="53"/>
      <c r="J53" s="53"/>
      <c r="K53" s="53"/>
      <c r="L53" s="55"/>
      <c r="M53" s="55"/>
      <c r="N53" s="55"/>
      <c r="O53" s="55">
        <v>1</v>
      </c>
      <c r="P53" s="82">
        <v>80</v>
      </c>
      <c r="Q53" s="82">
        <v>80</v>
      </c>
      <c r="R53" s="81"/>
      <c r="S53" s="81"/>
    </row>
    <row r="54" spans="1:19" ht="15.75">
      <c r="A54" s="57"/>
      <c r="B54" s="78" t="s">
        <v>237</v>
      </c>
      <c r="C54" s="54">
        <v>43465</v>
      </c>
      <c r="D54" s="86">
        <v>5</v>
      </c>
      <c r="E54" s="53" t="s">
        <v>200</v>
      </c>
      <c r="F54" s="53"/>
      <c r="G54" s="53"/>
      <c r="H54" s="53"/>
      <c r="I54" s="53"/>
      <c r="J54" s="53"/>
      <c r="K54" s="53"/>
      <c r="L54" s="55"/>
      <c r="M54" s="55"/>
      <c r="N54" s="55"/>
      <c r="O54" s="55">
        <v>1</v>
      </c>
      <c r="P54" s="82">
        <v>39.4</v>
      </c>
      <c r="Q54" s="82">
        <v>39.4</v>
      </c>
      <c r="R54" s="81"/>
      <c r="S54" s="81"/>
    </row>
    <row r="55" spans="1:19" ht="15.75">
      <c r="A55" s="57"/>
      <c r="B55" s="78" t="s">
        <v>238</v>
      </c>
      <c r="C55" s="54">
        <v>43465</v>
      </c>
      <c r="D55" s="86">
        <v>5</v>
      </c>
      <c r="E55" s="53" t="s">
        <v>200</v>
      </c>
      <c r="F55" s="53"/>
      <c r="G55" s="53"/>
      <c r="H55" s="53"/>
      <c r="I55" s="53"/>
      <c r="J55" s="53"/>
      <c r="K55" s="53"/>
      <c r="L55" s="55"/>
      <c r="M55" s="55"/>
      <c r="N55" s="55"/>
      <c r="O55" s="55">
        <v>1</v>
      </c>
      <c r="P55" s="82">
        <v>10</v>
      </c>
      <c r="Q55" s="82">
        <v>10</v>
      </c>
      <c r="R55" s="81"/>
      <c r="S55" s="81"/>
    </row>
    <row r="56" spans="1:19" ht="15.75">
      <c r="A56" s="57"/>
      <c r="B56" s="78" t="s">
        <v>239</v>
      </c>
      <c r="C56" s="54">
        <v>43465</v>
      </c>
      <c r="D56" s="86">
        <v>5</v>
      </c>
      <c r="E56" s="53" t="s">
        <v>200</v>
      </c>
      <c r="F56" s="53"/>
      <c r="G56" s="53"/>
      <c r="H56" s="53"/>
      <c r="I56" s="53"/>
      <c r="J56" s="53"/>
      <c r="K56" s="53"/>
      <c r="L56" s="55"/>
      <c r="M56" s="55"/>
      <c r="N56" s="55"/>
      <c r="O56" s="55">
        <v>1</v>
      </c>
      <c r="P56" s="82">
        <v>30</v>
      </c>
      <c r="Q56" s="82">
        <v>30</v>
      </c>
      <c r="R56" s="81"/>
      <c r="S56" s="81"/>
    </row>
    <row r="57" spans="1:19" ht="15.75">
      <c r="A57" s="57"/>
      <c r="B57" s="78" t="s">
        <v>240</v>
      </c>
      <c r="C57" s="54">
        <v>43465</v>
      </c>
      <c r="D57" s="86">
        <v>5</v>
      </c>
      <c r="E57" s="53" t="s">
        <v>200</v>
      </c>
      <c r="F57" s="53"/>
      <c r="G57" s="53"/>
      <c r="H57" s="53"/>
      <c r="I57" s="53"/>
      <c r="J57" s="53"/>
      <c r="K57" s="53"/>
      <c r="L57" s="55"/>
      <c r="M57" s="55"/>
      <c r="N57" s="55"/>
      <c r="O57" s="55">
        <v>1</v>
      </c>
      <c r="P57" s="82">
        <v>20</v>
      </c>
      <c r="Q57" s="82">
        <v>20</v>
      </c>
      <c r="R57" s="81"/>
      <c r="S57" s="81"/>
    </row>
    <row r="58" spans="1:19" ht="15.75">
      <c r="A58" s="57"/>
      <c r="B58" s="78" t="s">
        <v>241</v>
      </c>
      <c r="C58" s="54">
        <v>43465</v>
      </c>
      <c r="D58" s="86">
        <v>5</v>
      </c>
      <c r="E58" s="53" t="s">
        <v>200</v>
      </c>
      <c r="F58" s="53"/>
      <c r="G58" s="53"/>
      <c r="H58" s="53"/>
      <c r="I58" s="53"/>
      <c r="J58" s="53"/>
      <c r="K58" s="53"/>
      <c r="L58" s="55"/>
      <c r="M58" s="55"/>
      <c r="N58" s="55"/>
      <c r="O58" s="55">
        <v>1</v>
      </c>
      <c r="P58" s="82">
        <v>20</v>
      </c>
      <c r="Q58" s="82">
        <v>20</v>
      </c>
      <c r="R58" s="81"/>
      <c r="S58" s="81"/>
    </row>
    <row r="59" spans="1:19" ht="15.75">
      <c r="A59" s="57"/>
      <c r="B59" s="78" t="s">
        <v>242</v>
      </c>
      <c r="C59" s="54">
        <v>43465</v>
      </c>
      <c r="D59" s="86">
        <v>5</v>
      </c>
      <c r="E59" s="53" t="s">
        <v>200</v>
      </c>
      <c r="F59" s="53"/>
      <c r="G59" s="53"/>
      <c r="H59" s="53"/>
      <c r="I59" s="53"/>
      <c r="J59" s="53"/>
      <c r="K59" s="53"/>
      <c r="L59" s="55"/>
      <c r="M59" s="55"/>
      <c r="N59" s="55"/>
      <c r="O59" s="55">
        <v>1</v>
      </c>
      <c r="P59" s="82">
        <v>20</v>
      </c>
      <c r="Q59" s="82">
        <v>20</v>
      </c>
      <c r="R59" s="81"/>
      <c r="S59" s="81"/>
    </row>
    <row r="60" spans="1:19" ht="15.75">
      <c r="A60" s="57"/>
      <c r="B60" s="78" t="s">
        <v>243</v>
      </c>
      <c r="C60" s="54">
        <v>43465</v>
      </c>
      <c r="D60" s="86">
        <v>5</v>
      </c>
      <c r="E60" s="53" t="s">
        <v>200</v>
      </c>
      <c r="F60" s="53"/>
      <c r="G60" s="53"/>
      <c r="H60" s="53"/>
      <c r="I60" s="53"/>
      <c r="J60" s="53"/>
      <c r="K60" s="53"/>
      <c r="L60" s="55"/>
      <c r="M60" s="55"/>
      <c r="N60" s="55"/>
      <c r="O60" s="55">
        <v>1</v>
      </c>
      <c r="P60" s="82">
        <v>20</v>
      </c>
      <c r="Q60" s="82">
        <v>20</v>
      </c>
      <c r="R60" s="81"/>
      <c r="S60" s="81"/>
    </row>
    <row r="61" spans="1:19" ht="15.75">
      <c r="A61" s="57"/>
      <c r="B61" s="78" t="s">
        <v>244</v>
      </c>
      <c r="C61" s="54">
        <v>43465</v>
      </c>
      <c r="D61" s="86">
        <v>5</v>
      </c>
      <c r="E61" s="53" t="s">
        <v>200</v>
      </c>
      <c r="F61" s="53"/>
      <c r="G61" s="53"/>
      <c r="H61" s="53"/>
      <c r="I61" s="53"/>
      <c r="J61" s="53"/>
      <c r="K61" s="53"/>
      <c r="L61" s="55"/>
      <c r="M61" s="55"/>
      <c r="N61" s="55"/>
      <c r="O61" s="55">
        <v>1</v>
      </c>
      <c r="P61" s="82">
        <v>20</v>
      </c>
      <c r="Q61" s="82">
        <v>20</v>
      </c>
      <c r="R61" s="81"/>
      <c r="S61" s="81"/>
    </row>
    <row r="62" spans="1:19" ht="15.75">
      <c r="A62" s="57"/>
      <c r="B62" s="78" t="s">
        <v>245</v>
      </c>
      <c r="C62" s="54">
        <v>43465</v>
      </c>
      <c r="D62" s="86">
        <v>5</v>
      </c>
      <c r="E62" s="53" t="s">
        <v>200</v>
      </c>
      <c r="F62" s="53"/>
      <c r="G62" s="53"/>
      <c r="H62" s="53"/>
      <c r="I62" s="53"/>
      <c r="J62" s="53"/>
      <c r="K62" s="53"/>
      <c r="L62" s="55"/>
      <c r="M62" s="55"/>
      <c r="N62" s="55"/>
      <c r="O62" s="55">
        <v>1</v>
      </c>
      <c r="P62" s="82">
        <v>20</v>
      </c>
      <c r="Q62" s="82">
        <v>20</v>
      </c>
      <c r="R62" s="81"/>
      <c r="S62" s="81"/>
    </row>
    <row r="63" spans="1:17" s="4" customFormat="1" ht="15.75">
      <c r="A63" s="58">
        <v>9</v>
      </c>
      <c r="B63" s="59" t="s">
        <v>8</v>
      </c>
      <c r="C63" s="60"/>
      <c r="D63" s="85"/>
      <c r="E63" s="61"/>
      <c r="F63" s="62"/>
      <c r="G63" s="62"/>
      <c r="H63" s="63">
        <v>0</v>
      </c>
      <c r="I63" s="62"/>
      <c r="J63" s="62"/>
      <c r="K63" s="63">
        <f>K64</f>
        <v>46.5</v>
      </c>
      <c r="L63" s="62"/>
      <c r="M63" s="62"/>
      <c r="N63" s="63">
        <v>0</v>
      </c>
      <c r="O63" s="62"/>
      <c r="P63" s="62"/>
      <c r="Q63" s="63">
        <f>Q65</f>
        <v>23.3</v>
      </c>
    </row>
    <row r="64" spans="1:19" ht="15">
      <c r="A64" s="57"/>
      <c r="B64" s="77" t="s">
        <v>202</v>
      </c>
      <c r="C64" s="54">
        <v>43159</v>
      </c>
      <c r="D64" s="86">
        <v>3</v>
      </c>
      <c r="E64" s="53" t="s">
        <v>200</v>
      </c>
      <c r="F64" s="53"/>
      <c r="G64" s="53"/>
      <c r="H64" s="53"/>
      <c r="I64" s="55">
        <v>1</v>
      </c>
      <c r="J64" s="55">
        <v>46.5</v>
      </c>
      <c r="K64" s="55">
        <v>46.5</v>
      </c>
      <c r="L64" s="53"/>
      <c r="M64" s="53"/>
      <c r="N64" s="55"/>
      <c r="O64" s="55"/>
      <c r="P64" s="55"/>
      <c r="Q64" s="55"/>
      <c r="R64" s="56"/>
      <c r="S64" s="56"/>
    </row>
    <row r="65" spans="1:19" ht="15">
      <c r="A65" s="57"/>
      <c r="B65" s="78" t="s">
        <v>203</v>
      </c>
      <c r="C65" s="54">
        <v>43236</v>
      </c>
      <c r="D65" s="86">
        <v>4</v>
      </c>
      <c r="E65" s="53" t="s">
        <v>200</v>
      </c>
      <c r="F65" s="53"/>
      <c r="G65" s="53"/>
      <c r="H65" s="53"/>
      <c r="I65" s="53"/>
      <c r="J65" s="53"/>
      <c r="K65" s="55"/>
      <c r="L65" s="55"/>
      <c r="M65" s="55"/>
      <c r="N65" s="55"/>
      <c r="O65" s="55">
        <v>1</v>
      </c>
      <c r="P65" s="55">
        <v>23.3</v>
      </c>
      <c r="Q65" s="55">
        <v>23.3</v>
      </c>
      <c r="R65" s="56"/>
      <c r="S65" s="56"/>
    </row>
    <row r="66" spans="1:17" s="4" customFormat="1" ht="47.25">
      <c r="A66" s="58">
        <v>10</v>
      </c>
      <c r="B66" s="59" t="s">
        <v>9</v>
      </c>
      <c r="C66" s="60"/>
      <c r="D66" s="61"/>
      <c r="E66" s="61"/>
      <c r="F66" s="62"/>
      <c r="G66" s="62"/>
      <c r="H66" s="63">
        <v>0</v>
      </c>
      <c r="I66" s="62"/>
      <c r="J66" s="62"/>
      <c r="K66" s="63">
        <v>0</v>
      </c>
      <c r="L66" s="62"/>
      <c r="M66" s="62"/>
      <c r="N66" s="63">
        <v>0</v>
      </c>
      <c r="O66" s="62"/>
      <c r="P66" s="62"/>
      <c r="Q66" s="63">
        <v>0</v>
      </c>
    </row>
    <row r="67" spans="1:17" s="4" customFormat="1" ht="15.75">
      <c r="A67" s="58">
        <v>11</v>
      </c>
      <c r="B67" s="59" t="s">
        <v>10</v>
      </c>
      <c r="C67" s="60"/>
      <c r="D67" s="61"/>
      <c r="E67" s="61"/>
      <c r="F67" s="62"/>
      <c r="G67" s="62"/>
      <c r="H67" s="63">
        <v>0</v>
      </c>
      <c r="I67" s="62"/>
      <c r="J67" s="62"/>
      <c r="K67" s="63">
        <f>K68+K69+K70</f>
        <v>30.2</v>
      </c>
      <c r="L67" s="62"/>
      <c r="M67" s="62"/>
      <c r="N67" s="63">
        <v>0</v>
      </c>
      <c r="O67" s="62"/>
      <c r="P67" s="62"/>
      <c r="Q67" s="63">
        <f>Q71+Q72+Q73</f>
        <v>39.2</v>
      </c>
    </row>
    <row r="68" spans="1:19" ht="15">
      <c r="A68" s="57"/>
      <c r="B68" s="78" t="s">
        <v>246</v>
      </c>
      <c r="C68" s="54">
        <v>43158</v>
      </c>
      <c r="D68" s="53">
        <v>3</v>
      </c>
      <c r="E68" s="53" t="s">
        <v>200</v>
      </c>
      <c r="F68" s="53"/>
      <c r="G68" s="53"/>
      <c r="H68" s="53"/>
      <c r="I68" s="53">
        <v>5</v>
      </c>
      <c r="J68" s="53">
        <v>1.5</v>
      </c>
      <c r="K68" s="55">
        <v>10.5</v>
      </c>
      <c r="L68" s="55"/>
      <c r="M68" s="55"/>
      <c r="N68" s="55"/>
      <c r="O68" s="55"/>
      <c r="P68" s="55"/>
      <c r="Q68" s="55"/>
      <c r="R68" s="56"/>
      <c r="S68" s="56"/>
    </row>
    <row r="69" spans="1:19" ht="15">
      <c r="A69" s="57"/>
      <c r="B69" s="78" t="s">
        <v>247</v>
      </c>
      <c r="C69" s="54">
        <v>43291</v>
      </c>
      <c r="D69" s="53">
        <v>5</v>
      </c>
      <c r="E69" s="53" t="s">
        <v>200</v>
      </c>
      <c r="F69" s="53"/>
      <c r="G69" s="53"/>
      <c r="H69" s="53"/>
      <c r="I69" s="53">
        <v>7</v>
      </c>
      <c r="J69" s="53">
        <v>2.6</v>
      </c>
      <c r="K69" s="55">
        <v>18.2</v>
      </c>
      <c r="L69" s="55"/>
      <c r="M69" s="55"/>
      <c r="N69" s="55"/>
      <c r="O69" s="55"/>
      <c r="P69" s="55"/>
      <c r="Q69" s="55"/>
      <c r="R69" s="56"/>
      <c r="S69" s="56"/>
    </row>
    <row r="70" spans="1:19" ht="15">
      <c r="A70" s="57"/>
      <c r="B70" s="78" t="s">
        <v>248</v>
      </c>
      <c r="C70" s="54">
        <v>43291</v>
      </c>
      <c r="D70" s="53">
        <v>5</v>
      </c>
      <c r="E70" s="53" t="s">
        <v>200</v>
      </c>
      <c r="F70" s="53"/>
      <c r="G70" s="53"/>
      <c r="H70" s="53"/>
      <c r="I70" s="53">
        <v>1</v>
      </c>
      <c r="J70" s="53">
        <v>1.5</v>
      </c>
      <c r="K70" s="55">
        <v>1.5</v>
      </c>
      <c r="L70" s="55"/>
      <c r="M70" s="55"/>
      <c r="N70" s="55"/>
      <c r="O70" s="55"/>
      <c r="P70" s="55"/>
      <c r="Q70" s="55"/>
      <c r="R70" s="56"/>
      <c r="S70" s="56"/>
    </row>
    <row r="71" spans="1:20" ht="15.75">
      <c r="A71" s="57"/>
      <c r="B71" s="78" t="s">
        <v>249</v>
      </c>
      <c r="C71" s="54">
        <v>43236</v>
      </c>
      <c r="D71" s="53">
        <v>2</v>
      </c>
      <c r="E71" s="53" t="s">
        <v>200</v>
      </c>
      <c r="F71" s="53"/>
      <c r="G71" s="53"/>
      <c r="H71" s="53"/>
      <c r="I71" s="53"/>
      <c r="J71" s="53"/>
      <c r="K71" s="53"/>
      <c r="L71" s="55"/>
      <c r="M71" s="55"/>
      <c r="N71" s="55"/>
      <c r="O71" s="55">
        <v>1</v>
      </c>
      <c r="P71" s="55">
        <v>0.3</v>
      </c>
      <c r="Q71" s="55">
        <v>0.3</v>
      </c>
      <c r="R71" s="81"/>
      <c r="S71" s="56"/>
      <c r="T71" s="56"/>
    </row>
    <row r="72" spans="1:20" ht="15.75">
      <c r="A72" s="57"/>
      <c r="B72" s="78" t="s">
        <v>250</v>
      </c>
      <c r="C72" s="54">
        <v>43236</v>
      </c>
      <c r="D72" s="53">
        <v>2</v>
      </c>
      <c r="E72" s="53" t="s">
        <v>200</v>
      </c>
      <c r="F72" s="53"/>
      <c r="G72" s="53"/>
      <c r="H72" s="53"/>
      <c r="I72" s="53"/>
      <c r="J72" s="53"/>
      <c r="K72" s="53"/>
      <c r="L72" s="55"/>
      <c r="M72" s="55"/>
      <c r="N72" s="55"/>
      <c r="O72" s="55">
        <v>1</v>
      </c>
      <c r="P72" s="55">
        <v>2.9</v>
      </c>
      <c r="Q72" s="55">
        <v>2.9</v>
      </c>
      <c r="R72" s="81"/>
      <c r="S72" s="56"/>
      <c r="T72" s="56"/>
    </row>
    <row r="73" spans="1:19" ht="15">
      <c r="A73" s="57"/>
      <c r="B73" s="78" t="s">
        <v>251</v>
      </c>
      <c r="C73" s="54">
        <v>43207</v>
      </c>
      <c r="D73" s="53">
        <v>3</v>
      </c>
      <c r="E73" s="53" t="s">
        <v>200</v>
      </c>
      <c r="F73" s="53"/>
      <c r="G73" s="53"/>
      <c r="H73" s="53"/>
      <c r="I73" s="53"/>
      <c r="J73" s="53"/>
      <c r="K73" s="55"/>
      <c r="L73" s="55"/>
      <c r="M73" s="55"/>
      <c r="N73" s="55"/>
      <c r="O73" s="55">
        <v>12</v>
      </c>
      <c r="P73" s="55">
        <v>3</v>
      </c>
      <c r="Q73" s="55">
        <v>36</v>
      </c>
      <c r="R73" s="56"/>
      <c r="S73" s="56"/>
    </row>
    <row r="74" spans="1:17" s="4" customFormat="1" ht="15.75">
      <c r="A74" s="58"/>
      <c r="B74" s="68" t="s">
        <v>101</v>
      </c>
      <c r="C74" s="69"/>
      <c r="D74" s="69"/>
      <c r="E74" s="69"/>
      <c r="F74" s="70"/>
      <c r="G74" s="71"/>
      <c r="H74" s="63">
        <v>0</v>
      </c>
      <c r="I74" s="62"/>
      <c r="J74" s="62"/>
      <c r="K74" s="63">
        <f>K67+K66+K63+K23+K22+K16+K15+K14+K11+K9+K8</f>
        <v>253.1</v>
      </c>
      <c r="L74" s="62"/>
      <c r="M74" s="62"/>
      <c r="N74" s="63">
        <v>0</v>
      </c>
      <c r="O74" s="62"/>
      <c r="P74" s="62"/>
      <c r="Q74" s="63">
        <f>Q67+Q63+Q23+Q16+Q15+Q14+Q11+Q9+Q8</f>
        <v>803.4</v>
      </c>
    </row>
    <row r="75" spans="1:17" s="4" customFormat="1" ht="15.75">
      <c r="A75" s="7"/>
      <c r="B75" s="72"/>
      <c r="C75" s="73"/>
      <c r="D75" s="73"/>
      <c r="E75" s="73"/>
      <c r="F75" s="74"/>
      <c r="G75" s="75"/>
      <c r="H75" s="74"/>
      <c r="I75" s="74"/>
      <c r="J75" s="75"/>
      <c r="K75" s="74"/>
      <c r="L75" s="74"/>
      <c r="M75" s="75"/>
      <c r="N75" s="74"/>
      <c r="O75" s="74"/>
      <c r="P75" s="75"/>
      <c r="Q75" s="74"/>
    </row>
    <row r="76" s="4" customFormat="1" ht="15"/>
  </sheetData>
  <sheetProtection/>
  <mergeCells count="13">
    <mergeCell ref="A4:A6"/>
    <mergeCell ref="B4:B6"/>
    <mergeCell ref="C4:C6"/>
    <mergeCell ref="D4:D6"/>
    <mergeCell ref="E4:E6"/>
    <mergeCell ref="F4:Q4"/>
    <mergeCell ref="F5:H5"/>
    <mergeCell ref="I5:K5"/>
    <mergeCell ref="L5:N5"/>
    <mergeCell ref="O5:Q5"/>
    <mergeCell ref="B1:Q1"/>
    <mergeCell ref="B2:Q2"/>
    <mergeCell ref="B3:Q3"/>
  </mergeCells>
  <printOptions/>
  <pageMargins left="0.31496062992125984" right="0.2755905511811024" top="0.3937007874015748" bottom="0.35433070866141736" header="0.31496062992125984" footer="0.31496062992125984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42" t="s">
        <v>193</v>
      </c>
      <c r="C1" s="43"/>
      <c r="D1" s="48"/>
      <c r="E1" s="48"/>
    </row>
    <row r="2" spans="2:5" ht="15">
      <c r="B2" s="42" t="s">
        <v>194</v>
      </c>
      <c r="C2" s="43"/>
      <c r="D2" s="48"/>
      <c r="E2" s="48"/>
    </row>
    <row r="3" spans="2:5" ht="15">
      <c r="B3" s="44"/>
      <c r="C3" s="44"/>
      <c r="D3" s="49"/>
      <c r="E3" s="49"/>
    </row>
    <row r="4" spans="2:5" ht="60">
      <c r="B4" s="45" t="s">
        <v>195</v>
      </c>
      <c r="C4" s="44"/>
      <c r="D4" s="49"/>
      <c r="E4" s="49"/>
    </row>
    <row r="5" spans="2:5" ht="15">
      <c r="B5" s="44"/>
      <c r="C5" s="44"/>
      <c r="D5" s="49"/>
      <c r="E5" s="49"/>
    </row>
    <row r="6" spans="2:5" ht="30">
      <c r="B6" s="42" t="s">
        <v>196</v>
      </c>
      <c r="C6" s="43"/>
      <c r="D6" s="48"/>
      <c r="E6" s="50" t="s">
        <v>197</v>
      </c>
    </row>
    <row r="7" spans="2:5" ht="15.75" thickBot="1">
      <c r="B7" s="44"/>
      <c r="C7" s="44"/>
      <c r="D7" s="49"/>
      <c r="E7" s="49"/>
    </row>
    <row r="8" spans="2:5" ht="60.75" thickBot="1">
      <c r="B8" s="46" t="s">
        <v>198</v>
      </c>
      <c r="C8" s="47"/>
      <c r="D8" s="51"/>
      <c r="E8" s="52">
        <v>15</v>
      </c>
    </row>
    <row r="9" spans="2:5" ht="15">
      <c r="B9" s="44"/>
      <c r="C9" s="44"/>
      <c r="D9" s="49"/>
      <c r="E9" s="49"/>
    </row>
    <row r="10" spans="2:5" ht="15">
      <c r="B10" s="44"/>
      <c r="C10" s="44"/>
      <c r="D10" s="49"/>
      <c r="E10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demien</cp:lastModifiedBy>
  <cp:lastPrinted>2019-01-17T03:40:57Z</cp:lastPrinted>
  <dcterms:created xsi:type="dcterms:W3CDTF">2015-11-12T13:23:15Z</dcterms:created>
  <dcterms:modified xsi:type="dcterms:W3CDTF">2019-01-18T09:52:35Z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